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</sheets>
  <definedNames>
    <definedName name="_xlnm.Print_Titles" localSheetId="0">Лист1!$4:$5</definedName>
    <definedName name="_xlnm.Print_Area" localSheetId="0">Лист1!$A$1:$K$29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/>
  <c r="I18"/>
  <c r="I19"/>
  <c r="K22" l="1"/>
  <c r="I22"/>
  <c r="J18"/>
  <c r="J7" s="1"/>
  <c r="K24"/>
  <c r="J19"/>
  <c r="K18" l="1"/>
  <c r="I7"/>
  <c r="K7" s="1"/>
  <c r="K19"/>
  <c r="J6" l="1"/>
  <c r="I6"/>
  <c r="K6" l="1"/>
  <c r="I10" l="1"/>
  <c r="K14"/>
  <c r="K16"/>
  <c r="K17"/>
  <c r="K13"/>
  <c r="K8"/>
  <c r="K12"/>
  <c r="J15"/>
  <c r="I15"/>
  <c r="J11"/>
  <c r="I11"/>
  <c r="K11" s="1"/>
  <c r="K27"/>
  <c r="K15" l="1"/>
  <c r="I28" l="1"/>
  <c r="K28" s="1"/>
  <c r="I26" l="1"/>
  <c r="K26" l="1"/>
  <c r="I25"/>
  <c r="K29"/>
  <c r="J29"/>
  <c r="M7" l="1"/>
  <c r="K25"/>
</calcChain>
</file>

<file path=xl/sharedStrings.xml><?xml version="1.0" encoding="utf-8"?>
<sst xmlns="http://schemas.openxmlformats.org/spreadsheetml/2006/main" count="39" uniqueCount="35">
  <si>
    <t>1.</t>
  </si>
  <si>
    <t>№ п/п</t>
  </si>
  <si>
    <t>Найменування</t>
  </si>
  <si>
    <t>Усього збільшено видаткову частину бюджету</t>
  </si>
  <si>
    <t>Разом</t>
  </si>
  <si>
    <t>І.</t>
  </si>
  <si>
    <t>Разом зміни</t>
  </si>
  <si>
    <t>тис.грн</t>
  </si>
  <si>
    <t>Перевиконання дохідної частини бюджету</t>
  </si>
  <si>
    <t xml:space="preserve">Відділ розвитку культуриа і туризму виконавчого комітету 
</t>
  </si>
  <si>
    <t>ІІ.</t>
  </si>
  <si>
    <t xml:space="preserve">Пропозиції щодо внесення змін до бюджету міської територіальної громади станом на 03 липня    2026  року          (тис.грн)                                                                                                                                                        </t>
  </si>
  <si>
    <t xml:space="preserve">Міська рада, всього
</t>
  </si>
  <si>
    <t>в тому числі:</t>
  </si>
  <si>
    <t>2.</t>
  </si>
  <si>
    <t>3.</t>
  </si>
  <si>
    <t>Багатопрофільна стаціонарна  медична  допомога населенню</t>
  </si>
  <si>
    <t>збільшити видатки на:</t>
  </si>
  <si>
    <t>Будинки культури</t>
  </si>
  <si>
    <t>придбання ролет стандарт на суму 3,2 тис.грн та велотренажера на суму 22,959 тис.грн , для покращення надання послуг в Міському  культурному центрі (на виконання доручень виборців, кошти  Майданова В.В)</t>
  </si>
  <si>
    <t>Перерозподіл</t>
  </si>
  <si>
    <t>Розроблення схем планування та забудови територій (містобудівної документації)</t>
  </si>
  <si>
    <t>збільшити видатки для:</t>
  </si>
  <si>
    <t xml:space="preserve">Здійснити перерозподіл: </t>
  </si>
  <si>
    <r>
      <t xml:space="preserve">зменшити видатки на: </t>
    </r>
    <r>
      <rPr>
        <sz val="28"/>
        <rFont val="Times New Roman"/>
        <family val="1"/>
        <charset val="204"/>
      </rPr>
      <t xml:space="preserve">виконання доручень виборців міської ради </t>
    </r>
  </si>
  <si>
    <t>Дошкільні заклади освіти</t>
  </si>
  <si>
    <t xml:space="preserve">Відділ освіти молоді та спорту </t>
  </si>
  <si>
    <t>ІІІ.</t>
  </si>
  <si>
    <t>заміну існуючих дерев"яних дверей та віконного блоку, які втратили свої експлуатаційні властивості на металопластикові, з метою завершення поточного ремонту харчоблоку та належних умов для організації харчування дітей в ЗДО "Віночок"</t>
  </si>
  <si>
    <t>придбання 1-го  багатофункціонального принтеру  для КНП "Баштанська багатопрофільна лікарня" (на виконання доручень виборців, кошти Руденко Л.В)</t>
  </si>
  <si>
    <t>розроблення містобудівної документації "Детальний план території, для розміщення каналізаційних очисних споруд" , відповідно до Програми розроблення містобудівної документації на території Баштанської міської територіальної громади на 2026-2028 роки.</t>
  </si>
  <si>
    <t xml:space="preserve">Здійснити перерозподіл кошторисних призначень: </t>
  </si>
  <si>
    <t>зменшити видатки по:</t>
  </si>
  <si>
    <t>харчуванню, за рахунок економії звітного періоду по ЗДО "Віночок"</t>
  </si>
  <si>
    <t>на проведення робіт із збільшення електричної потужності трансформаторної підстанції №463 з              400 кВА до 630кВА, з метою забезпечення безперебійного електричного обладнання, що є важливим для належного функціонування медичного закладу та забезпечення якості надання послуг населенню, в межах Програми підтримки та розвитку вторинної (стаціонарної) медичної допомоги на території Баштанської ТГ на період 2024-2026 років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</si>
</sst>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0.000"/>
    <numFmt numFmtId="165" formatCode="0.0"/>
    <numFmt numFmtId="166" formatCode="0.00000"/>
    <numFmt numFmtId="167" formatCode="_-* #,##0.000\ _₽_-;\-* #,##0.000\ _₽_-;_-* &quot;-&quot;??\ _₽_-;_-@_-"/>
    <numFmt numFmtId="168" formatCode="_-* #,##0.000\ _₽_-;\-* #,##0.000\ _₽_-;_-* &quot;-&quot;???\ _₽_-;_-@_-"/>
  </numFmts>
  <fonts count="3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6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/>
    <xf numFmtId="164" fontId="5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/>
    <xf numFmtId="165" fontId="4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 wrapText="1"/>
    </xf>
    <xf numFmtId="164" fontId="6" fillId="0" borderId="0" xfId="0" applyNumberFormat="1" applyFont="1" applyAlignment="1">
      <alignment vertical="top"/>
    </xf>
    <xf numFmtId="166" fontId="6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vertical="top"/>
    </xf>
    <xf numFmtId="166" fontId="2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6" fontId="7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166" fontId="7" fillId="0" borderId="0" xfId="0" applyNumberFormat="1" applyFont="1" applyAlignment="1">
      <alignment vertical="top" wrapText="1"/>
    </xf>
    <xf numFmtId="166" fontId="5" fillId="0" borderId="0" xfId="0" applyNumberFormat="1" applyFont="1" applyAlignment="1">
      <alignment vertical="top" wrapText="1"/>
    </xf>
    <xf numFmtId="2" fontId="5" fillId="0" borderId="0" xfId="0" applyNumberFormat="1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166" fontId="9" fillId="0" borderId="0" xfId="0" applyNumberFormat="1" applyFont="1" applyAlignment="1">
      <alignment vertical="top"/>
    </xf>
    <xf numFmtId="164" fontId="11" fillId="0" borderId="0" xfId="0" applyNumberFormat="1" applyFont="1" applyAlignment="1">
      <alignment vertical="top"/>
    </xf>
    <xf numFmtId="166" fontId="11" fillId="0" borderId="0" xfId="0" applyNumberFormat="1" applyFont="1" applyAlignment="1">
      <alignment vertical="top" wrapText="1"/>
    </xf>
    <xf numFmtId="166" fontId="13" fillId="0" borderId="0" xfId="0" applyNumberFormat="1" applyFont="1" applyAlignment="1">
      <alignment vertical="top" wrapText="1"/>
    </xf>
    <xf numFmtId="166" fontId="10" fillId="0" borderId="0" xfId="0" applyNumberFormat="1" applyFont="1" applyAlignment="1">
      <alignment vertical="top" wrapText="1"/>
    </xf>
    <xf numFmtId="0" fontId="15" fillId="0" borderId="0" xfId="0" applyFont="1"/>
    <xf numFmtId="0" fontId="16" fillId="0" borderId="0" xfId="0" applyFont="1"/>
    <xf numFmtId="0" fontId="14" fillId="0" borderId="1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vertical="top"/>
    </xf>
    <xf numFmtId="0" fontId="19" fillId="0" borderId="0" xfId="0" applyFont="1" applyAlignment="1">
      <alignment vertical="top" wrapText="1"/>
    </xf>
    <xf numFmtId="166" fontId="19" fillId="0" borderId="0" xfId="0" applyNumberFormat="1" applyFont="1" applyAlignment="1">
      <alignment vertical="top" wrapText="1"/>
    </xf>
    <xf numFmtId="0" fontId="18" fillId="0" borderId="0" xfId="0" applyFont="1" applyAlignment="1">
      <alignment vertical="top" wrapText="1"/>
    </xf>
    <xf numFmtId="166" fontId="18" fillId="0" borderId="0" xfId="0" applyNumberFormat="1" applyFont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166" fontId="17" fillId="0" borderId="0" xfId="0" applyNumberFormat="1" applyFont="1" applyAlignment="1">
      <alignment vertical="top" wrapText="1"/>
    </xf>
    <xf numFmtId="167" fontId="20" fillId="0" borderId="1" xfId="1" applyNumberFormat="1" applyFont="1" applyBorder="1" applyAlignment="1">
      <alignment vertical="top"/>
    </xf>
    <xf numFmtId="0" fontId="20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vertical="center" wrapText="1"/>
    </xf>
    <xf numFmtId="167" fontId="18" fillId="2" borderId="0" xfId="1" applyNumberFormat="1" applyFont="1" applyFill="1" applyAlignment="1">
      <alignment horizontal="center" vertical="top"/>
    </xf>
    <xf numFmtId="168" fontId="24" fillId="0" borderId="0" xfId="0" applyNumberFormat="1" applyFont="1"/>
    <xf numFmtId="168" fontId="25" fillId="0" borderId="0" xfId="0" applyNumberFormat="1" applyFont="1" applyAlignment="1">
      <alignment vertical="top"/>
    </xf>
    <xf numFmtId="168" fontId="26" fillId="0" borderId="0" xfId="0" applyNumberFormat="1" applyFont="1"/>
    <xf numFmtId="168" fontId="24" fillId="0" borderId="0" xfId="0" applyNumberFormat="1" applyFont="1" applyAlignment="1">
      <alignment vertical="center"/>
    </xf>
    <xf numFmtId="168" fontId="26" fillId="0" borderId="0" xfId="0" applyNumberFormat="1" applyFont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167" fontId="21" fillId="0" borderId="0" xfId="1" applyNumberFormat="1" applyFont="1" applyAlignment="1">
      <alignment horizontal="center" vertical="top"/>
    </xf>
    <xf numFmtId="167" fontId="27" fillId="0" borderId="0" xfId="1" applyNumberFormat="1" applyFont="1" applyAlignment="1">
      <alignment horizontal="center" vertical="top"/>
    </xf>
    <xf numFmtId="0" fontId="30" fillId="2" borderId="0" xfId="0" applyFont="1" applyFill="1" applyAlignment="1">
      <alignment vertical="top"/>
    </xf>
    <xf numFmtId="0" fontId="28" fillId="0" borderId="0" xfId="0" applyFont="1" applyAlignment="1">
      <alignment vertical="top"/>
    </xf>
    <xf numFmtId="0" fontId="31" fillId="0" borderId="0" xfId="0" applyFont="1" applyAlignment="1">
      <alignment vertical="top"/>
    </xf>
    <xf numFmtId="167" fontId="21" fillId="0" borderId="0" xfId="1" applyNumberFormat="1" applyFont="1" applyAlignment="1">
      <alignment horizontal="center" vertical="center"/>
    </xf>
    <xf numFmtId="167" fontId="18" fillId="3" borderId="0" xfId="1" applyNumberFormat="1" applyFont="1" applyFill="1" applyAlignment="1">
      <alignment horizontal="center" vertical="top"/>
    </xf>
    <xf numFmtId="167" fontId="21" fillId="4" borderId="0" xfId="1" applyNumberFormat="1" applyFont="1" applyFill="1" applyAlignment="1">
      <alignment horizontal="center" vertical="top"/>
    </xf>
    <xf numFmtId="0" fontId="30" fillId="4" borderId="0" xfId="0" applyFont="1" applyFill="1" applyAlignment="1">
      <alignment vertical="top"/>
    </xf>
    <xf numFmtId="0" fontId="3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4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top" wrapText="1"/>
    </xf>
    <xf numFmtId="0" fontId="21" fillId="3" borderId="0" xfId="0" applyFont="1" applyFill="1" applyAlignment="1">
      <alignment horizontal="left" vertical="top" wrapText="1"/>
    </xf>
    <xf numFmtId="0" fontId="33" fillId="0" borderId="0" xfId="0" applyFont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167" fontId="21" fillId="5" borderId="0" xfId="1" applyNumberFormat="1" applyFont="1" applyFill="1" applyAlignment="1">
      <alignment horizontal="center" vertical="top"/>
    </xf>
    <xf numFmtId="167" fontId="18" fillId="4" borderId="0" xfId="1" applyNumberFormat="1" applyFont="1" applyFill="1" applyAlignment="1">
      <alignment horizontal="center" vertical="top"/>
    </xf>
    <xf numFmtId="167" fontId="18" fillId="5" borderId="0" xfId="1" applyNumberFormat="1" applyFont="1" applyFill="1" applyAlignment="1">
      <alignment horizontal="center" vertical="top"/>
    </xf>
    <xf numFmtId="0" fontId="0" fillId="5" borderId="0" xfId="0" applyFill="1"/>
    <xf numFmtId="167" fontId="21" fillId="4" borderId="0" xfId="0" applyNumberFormat="1" applyFont="1" applyFill="1" applyAlignment="1">
      <alignment horizontal="left" vertical="top" wrapText="1"/>
    </xf>
    <xf numFmtId="168" fontId="33" fillId="4" borderId="0" xfId="0" applyNumberFormat="1" applyFont="1" applyFill="1" applyAlignment="1">
      <alignment horizontal="center" vertical="top" wrapText="1"/>
    </xf>
    <xf numFmtId="168" fontId="21" fillId="2" borderId="0" xfId="0" applyNumberFormat="1" applyFont="1" applyFill="1" applyAlignment="1">
      <alignment horizontal="left" vertical="top" wrapText="1"/>
    </xf>
    <xf numFmtId="164" fontId="34" fillId="0" borderId="0" xfId="0" applyNumberFormat="1" applyFont="1" applyAlignment="1">
      <alignment vertical="top"/>
    </xf>
    <xf numFmtId="168" fontId="30" fillId="0" borderId="4" xfId="0" applyNumberFormat="1" applyFont="1" applyBorder="1" applyAlignment="1">
      <alignment horizontal="center" vertical="top"/>
    </xf>
    <xf numFmtId="164" fontId="21" fillId="2" borderId="0" xfId="0" applyNumberFormat="1" applyFont="1" applyFill="1" applyAlignment="1">
      <alignment vertical="top" wrapText="1"/>
    </xf>
    <xf numFmtId="164" fontId="21" fillId="4" borderId="0" xfId="0" applyNumberFormat="1" applyFont="1" applyFill="1" applyAlignment="1">
      <alignment vertical="top" wrapText="1"/>
    </xf>
    <xf numFmtId="0" fontId="21" fillId="3" borderId="0" xfId="0" applyFont="1" applyFill="1" applyAlignment="1">
      <alignment vertical="top" wrapText="1"/>
    </xf>
    <xf numFmtId="164" fontId="21" fillId="3" borderId="0" xfId="0" applyNumberFormat="1" applyFont="1" applyFill="1" applyAlignment="1">
      <alignment vertical="top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vertical="top" wrapText="1"/>
    </xf>
    <xf numFmtId="167" fontId="18" fillId="3" borderId="0" xfId="1" applyNumberFormat="1" applyFont="1" applyFill="1" applyAlignment="1">
      <alignment horizontal="right" vertical="top"/>
    </xf>
    <xf numFmtId="0" fontId="33" fillId="4" borderId="0" xfId="0" applyFont="1" applyFill="1" applyAlignment="1">
      <alignment horizontal="center" vertical="top" wrapText="1"/>
    </xf>
    <xf numFmtId="0" fontId="21" fillId="5" borderId="0" xfId="0" applyFont="1" applyFill="1" applyAlignment="1">
      <alignment horizontal="center" vertical="top" wrapText="1"/>
    </xf>
    <xf numFmtId="0" fontId="30" fillId="4" borderId="0" xfId="0" applyFont="1" applyFill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32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7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21" fillId="0" borderId="0" xfId="0" applyFont="1" applyAlignment="1">
      <alignment horizontal="center" vertical="center" wrapText="1"/>
    </xf>
    <xf numFmtId="0" fontId="21" fillId="2" borderId="0" xfId="0" applyFont="1" applyFill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top"/>
    </xf>
    <xf numFmtId="0" fontId="30" fillId="0" borderId="3" xfId="0" applyFont="1" applyBorder="1" applyAlignment="1">
      <alignment horizontal="center" vertical="top"/>
    </xf>
    <xf numFmtId="0" fontId="30" fillId="0" borderId="4" xfId="0" applyFont="1" applyBorder="1" applyAlignment="1">
      <alignment horizontal="center" vertical="top"/>
    </xf>
    <xf numFmtId="0" fontId="21" fillId="2" borderId="0" xfId="0" applyFont="1" applyFill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top" wrapText="1"/>
    </xf>
    <xf numFmtId="0" fontId="21" fillId="3" borderId="0" xfId="0" applyFont="1" applyFill="1" applyAlignment="1">
      <alignment horizontal="left" vertical="top" wrapText="1"/>
    </xf>
    <xf numFmtId="0" fontId="21" fillId="4" borderId="0" xfId="0" applyFont="1" applyFill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80"/>
  <sheetViews>
    <sheetView tabSelected="1" view="pageBreakPreview" topLeftCell="C1" zoomScale="50" zoomScaleNormal="75" zoomScaleSheetLayoutView="50" workbookViewId="0">
      <pane xSplit="6" ySplit="6" topLeftCell="I22" activePane="bottomRight" state="frozen"/>
      <selection activeCell="C1" sqref="C1"/>
      <selection pane="topRight" activeCell="I1" sqref="I1"/>
      <selection pane="bottomLeft" activeCell="C8" sqref="C8"/>
      <selection pane="bottomRight" activeCell="D13" sqref="D13:H13"/>
    </sheetView>
  </sheetViews>
  <sheetFormatPr defaultRowHeight="15"/>
  <cols>
    <col min="1" max="1" width="5.5703125" customWidth="1"/>
    <col min="2" max="2" width="1.85546875" hidden="1" customWidth="1"/>
    <col min="3" max="3" width="9.42578125" customWidth="1"/>
    <col min="7" max="7" width="50.42578125" customWidth="1"/>
    <col min="8" max="9" width="51.42578125" customWidth="1"/>
    <col min="10" max="10" width="48.85546875" customWidth="1"/>
    <col min="11" max="11" width="37.42578125" customWidth="1"/>
    <col min="12" max="12" width="36" bestFit="1" customWidth="1"/>
    <col min="13" max="13" width="33.85546875" customWidth="1"/>
  </cols>
  <sheetData>
    <row r="2" spans="3:13" ht="34.5" customHeight="1">
      <c r="C2" s="121" t="s">
        <v>11</v>
      </c>
      <c r="D2" s="121"/>
      <c r="E2" s="121"/>
      <c r="F2" s="121"/>
      <c r="G2" s="121"/>
      <c r="H2" s="121"/>
      <c r="I2" s="121"/>
      <c r="J2" s="121"/>
      <c r="K2" s="121"/>
    </row>
    <row r="3" spans="3:13" ht="31.5" hidden="1">
      <c r="C3" s="34"/>
      <c r="D3" s="34"/>
      <c r="E3" s="34"/>
      <c r="F3" s="34"/>
      <c r="G3" s="34"/>
      <c r="H3" s="34"/>
      <c r="I3" s="34"/>
      <c r="J3" s="34"/>
      <c r="K3" s="35" t="s">
        <v>7</v>
      </c>
    </row>
    <row r="4" spans="3:13" ht="339.75" customHeight="1">
      <c r="C4" s="47" t="s">
        <v>1</v>
      </c>
      <c r="D4" s="122" t="s">
        <v>2</v>
      </c>
      <c r="E4" s="123"/>
      <c r="F4" s="123"/>
      <c r="G4" s="123"/>
      <c r="H4" s="124"/>
      <c r="I4" s="55" t="s">
        <v>20</v>
      </c>
      <c r="J4" s="55" t="s">
        <v>8</v>
      </c>
      <c r="K4" s="46" t="s">
        <v>4</v>
      </c>
    </row>
    <row r="5" spans="3:13" ht="34.5" customHeight="1">
      <c r="C5" s="36">
        <v>1</v>
      </c>
      <c r="D5" s="125">
        <v>2</v>
      </c>
      <c r="E5" s="126"/>
      <c r="F5" s="126"/>
      <c r="G5" s="126"/>
      <c r="H5" s="127"/>
      <c r="I5" s="74">
        <v>3</v>
      </c>
      <c r="J5" s="54">
        <v>4</v>
      </c>
      <c r="K5" s="36">
        <v>5</v>
      </c>
    </row>
    <row r="6" spans="3:13" ht="51" customHeight="1">
      <c r="C6" s="128" t="s">
        <v>3</v>
      </c>
      <c r="D6" s="129"/>
      <c r="E6" s="129"/>
      <c r="F6" s="129"/>
      <c r="G6" s="129"/>
      <c r="H6" s="130"/>
      <c r="I6" s="89">
        <f>I7+I25</f>
        <v>0</v>
      </c>
      <c r="J6" s="89">
        <f>J7+J25</f>
        <v>1732.21</v>
      </c>
      <c r="K6" s="45">
        <f>J6+I6</f>
        <v>1732.21</v>
      </c>
      <c r="L6" s="50"/>
      <c r="M6" s="53"/>
    </row>
    <row r="7" spans="3:13" ht="65.25" customHeight="1">
      <c r="C7" s="58" t="s">
        <v>5</v>
      </c>
      <c r="D7" s="131" t="s">
        <v>12</v>
      </c>
      <c r="E7" s="131"/>
      <c r="F7" s="131"/>
      <c r="G7" s="131"/>
      <c r="H7" s="131"/>
      <c r="I7" s="87">
        <f>I10+I11+I15+I18</f>
        <v>-26.158999999999999</v>
      </c>
      <c r="J7" s="87">
        <f>J10+J11+J15+J18</f>
        <v>1732.21</v>
      </c>
      <c r="K7" s="48">
        <f>J7+I7</f>
        <v>1706.0509999999999</v>
      </c>
      <c r="L7" s="52"/>
      <c r="M7" s="52">
        <f>L7-K7</f>
        <v>-1706.0509999999999</v>
      </c>
    </row>
    <row r="8" spans="3:13" ht="43.5" customHeight="1">
      <c r="C8" s="59"/>
      <c r="D8" s="137" t="s">
        <v>13</v>
      </c>
      <c r="E8" s="137"/>
      <c r="F8" s="137"/>
      <c r="G8" s="137"/>
      <c r="H8" s="137"/>
      <c r="I8" s="78"/>
      <c r="J8" s="56"/>
      <c r="K8" s="62">
        <f t="shared" ref="K8" si="0">J8+I8</f>
        <v>0</v>
      </c>
      <c r="L8" s="51"/>
    </row>
    <row r="9" spans="3:13" ht="43.5" customHeight="1">
      <c r="C9" s="59"/>
      <c r="D9" s="101" t="s">
        <v>23</v>
      </c>
      <c r="E9" s="132"/>
      <c r="F9" s="132"/>
      <c r="G9" s="132"/>
      <c r="H9" s="132"/>
      <c r="I9" s="78"/>
      <c r="J9" s="56"/>
      <c r="K9" s="62"/>
      <c r="L9" s="51"/>
    </row>
    <row r="10" spans="3:13" ht="82.5" customHeight="1">
      <c r="C10" s="59" t="s">
        <v>0</v>
      </c>
      <c r="D10" s="133" t="s">
        <v>24</v>
      </c>
      <c r="E10" s="102"/>
      <c r="F10" s="102"/>
      <c r="G10" s="102"/>
      <c r="H10" s="102"/>
      <c r="I10" s="80">
        <f>-23-26.159</f>
        <v>-49.158999999999999</v>
      </c>
      <c r="J10" s="56"/>
      <c r="K10" s="62">
        <f>I10+J10</f>
        <v>-49.158999999999999</v>
      </c>
      <c r="L10" s="51"/>
    </row>
    <row r="11" spans="3:13" ht="71.25" customHeight="1">
      <c r="C11" s="59" t="s">
        <v>14</v>
      </c>
      <c r="D11" s="97" t="s">
        <v>16</v>
      </c>
      <c r="E11" s="97"/>
      <c r="F11" s="97"/>
      <c r="G11" s="97"/>
      <c r="H11" s="97"/>
      <c r="I11" s="86">
        <f>I13+I14</f>
        <v>23</v>
      </c>
      <c r="J11" s="86">
        <f>J13+J14</f>
        <v>1232.21</v>
      </c>
      <c r="K11" s="82">
        <f>I11+J11</f>
        <v>1255.21</v>
      </c>
    </row>
    <row r="12" spans="3:13" ht="71.25" customHeight="1">
      <c r="C12" s="59"/>
      <c r="D12" s="101" t="s">
        <v>17</v>
      </c>
      <c r="E12" s="101"/>
      <c r="F12" s="101"/>
      <c r="G12" s="101"/>
      <c r="H12" s="101"/>
      <c r="I12" s="79"/>
      <c r="J12" s="57"/>
      <c r="K12" s="62">
        <f t="shared" ref="K12" si="1">I12+J12</f>
        <v>0</v>
      </c>
    </row>
    <row r="13" spans="3:13" ht="360.75" customHeight="1">
      <c r="C13" s="59"/>
      <c r="D13" s="102" t="s">
        <v>34</v>
      </c>
      <c r="E13" s="102"/>
      <c r="F13" s="102"/>
      <c r="G13" s="102"/>
      <c r="H13" s="102"/>
      <c r="I13" s="65"/>
      <c r="J13" s="57">
        <v>1232.21</v>
      </c>
      <c r="K13" s="62">
        <f>I13+J13</f>
        <v>1232.21</v>
      </c>
    </row>
    <row r="14" spans="3:13" ht="116.25" customHeight="1">
      <c r="C14" s="59"/>
      <c r="D14" s="103" t="s">
        <v>29</v>
      </c>
      <c r="E14" s="103"/>
      <c r="F14" s="103"/>
      <c r="G14" s="103"/>
      <c r="H14" s="103"/>
      <c r="I14" s="57">
        <v>23</v>
      </c>
      <c r="K14" s="62">
        <f t="shared" ref="K14:K17" si="2">I14+J14</f>
        <v>23</v>
      </c>
    </row>
    <row r="15" spans="3:13" ht="68.25" customHeight="1">
      <c r="C15" s="59" t="s">
        <v>15</v>
      </c>
      <c r="D15" s="99" t="s">
        <v>21</v>
      </c>
      <c r="E15" s="99"/>
      <c r="F15" s="99"/>
      <c r="G15" s="99"/>
      <c r="H15" s="99"/>
      <c r="I15" s="63">
        <f>I17</f>
        <v>0</v>
      </c>
      <c r="J15" s="63">
        <f t="shared" ref="J15" si="3">J17</f>
        <v>500</v>
      </c>
      <c r="K15" s="82">
        <f t="shared" si="2"/>
        <v>500</v>
      </c>
    </row>
    <row r="16" spans="3:13" ht="48.75" customHeight="1">
      <c r="C16" s="59"/>
      <c r="D16" s="100" t="s">
        <v>22</v>
      </c>
      <c r="E16" s="100"/>
      <c r="F16" s="100"/>
      <c r="G16" s="100"/>
      <c r="H16" s="100"/>
      <c r="I16" s="57"/>
      <c r="K16" s="62">
        <f t="shared" si="2"/>
        <v>0</v>
      </c>
    </row>
    <row r="17" spans="1:12" ht="204.75" customHeight="1">
      <c r="C17" s="59"/>
      <c r="D17" s="103" t="s">
        <v>30</v>
      </c>
      <c r="E17" s="103"/>
      <c r="F17" s="103"/>
      <c r="G17" s="103"/>
      <c r="H17" s="103"/>
      <c r="I17" s="57"/>
      <c r="J17" s="88">
        <v>500</v>
      </c>
      <c r="K17" s="62">
        <f t="shared" si="2"/>
        <v>500</v>
      </c>
    </row>
    <row r="18" spans="1:12" ht="53.25" customHeight="1">
      <c r="C18" s="59" t="s">
        <v>10</v>
      </c>
      <c r="D18" s="138" t="s">
        <v>26</v>
      </c>
      <c r="E18" s="138"/>
      <c r="F18" s="138"/>
      <c r="G18" s="138"/>
      <c r="H18" s="138"/>
      <c r="I18" s="91">
        <f>I19</f>
        <v>0</v>
      </c>
      <c r="J18" s="91">
        <f>J24</f>
        <v>0</v>
      </c>
      <c r="K18" s="82">
        <f>I18+J18</f>
        <v>0</v>
      </c>
    </row>
    <row r="19" spans="1:12" ht="53.25" customHeight="1">
      <c r="C19" s="59" t="s">
        <v>0</v>
      </c>
      <c r="D19" s="109" t="s">
        <v>25</v>
      </c>
      <c r="E19" s="109"/>
      <c r="F19" s="109"/>
      <c r="G19" s="109"/>
      <c r="H19" s="109"/>
      <c r="I19" s="90">
        <f>I24+I22</f>
        <v>0</v>
      </c>
      <c r="J19" s="90">
        <f>J24</f>
        <v>0</v>
      </c>
      <c r="K19" s="90">
        <f>I19+J19</f>
        <v>0</v>
      </c>
    </row>
    <row r="20" spans="1:12" ht="53.25" customHeight="1">
      <c r="C20" s="59"/>
      <c r="D20" s="110" t="s">
        <v>31</v>
      </c>
      <c r="E20" s="110"/>
      <c r="F20" s="110"/>
      <c r="G20" s="110"/>
      <c r="H20" s="110"/>
      <c r="I20" s="92"/>
      <c r="J20" s="93"/>
      <c r="K20" s="93"/>
    </row>
    <row r="21" spans="1:12" ht="41.25" customHeight="1">
      <c r="C21" s="59"/>
      <c r="D21" s="110" t="s">
        <v>32</v>
      </c>
      <c r="E21" s="110"/>
      <c r="F21" s="110"/>
      <c r="G21" s="110"/>
      <c r="H21" s="110"/>
      <c r="I21" s="92"/>
      <c r="J21" s="93"/>
      <c r="K21" s="93"/>
    </row>
    <row r="22" spans="1:12" ht="69.75" customHeight="1">
      <c r="C22" s="59"/>
      <c r="D22" s="104" t="s">
        <v>33</v>
      </c>
      <c r="E22" s="104"/>
      <c r="F22" s="104"/>
      <c r="G22" s="104"/>
      <c r="H22" s="104"/>
      <c r="I22" s="93">
        <f>-17.6</f>
        <v>-17.600000000000001</v>
      </c>
      <c r="J22" s="93"/>
      <c r="K22" s="93">
        <f t="shared" ref="K22" si="4">I22+J22</f>
        <v>-17.600000000000001</v>
      </c>
    </row>
    <row r="23" spans="1:12" ht="44.25" customHeight="1">
      <c r="C23" s="59"/>
      <c r="D23" s="108" t="s">
        <v>17</v>
      </c>
      <c r="E23" s="108"/>
      <c r="F23" s="108"/>
      <c r="G23" s="108"/>
      <c r="H23" s="108"/>
      <c r="I23" s="94"/>
      <c r="J23" s="88"/>
      <c r="K23" s="93"/>
    </row>
    <row r="24" spans="1:12" ht="173.25" customHeight="1">
      <c r="C24" s="59"/>
      <c r="D24" s="103" t="s">
        <v>28</v>
      </c>
      <c r="E24" s="103"/>
      <c r="F24" s="103"/>
      <c r="G24" s="103"/>
      <c r="H24" s="103"/>
      <c r="I24" s="95">
        <v>17.600000000000001</v>
      </c>
      <c r="J24" s="88"/>
      <c r="K24" s="96">
        <f>I24+J24</f>
        <v>17.600000000000001</v>
      </c>
    </row>
    <row r="25" spans="1:12" ht="63.75" customHeight="1">
      <c r="C25" s="64" t="s">
        <v>27</v>
      </c>
      <c r="D25" s="138" t="s">
        <v>9</v>
      </c>
      <c r="E25" s="138"/>
      <c r="F25" s="138"/>
      <c r="G25" s="138"/>
      <c r="H25" s="138"/>
      <c r="I25" s="85">
        <f>I26</f>
        <v>26.158999999999999</v>
      </c>
      <c r="J25" s="63"/>
      <c r="K25" s="82">
        <f>I25+J25</f>
        <v>26.158999999999999</v>
      </c>
    </row>
    <row r="26" spans="1:12" ht="51.75" customHeight="1">
      <c r="C26" s="59" t="s">
        <v>0</v>
      </c>
      <c r="D26" s="98" t="s">
        <v>18</v>
      </c>
      <c r="E26" s="98"/>
      <c r="F26" s="98"/>
      <c r="G26" s="98"/>
      <c r="H26" s="98"/>
      <c r="I26" s="81">
        <f>I28</f>
        <v>26.158999999999999</v>
      </c>
      <c r="J26" s="84"/>
      <c r="K26" s="83">
        <f t="shared" ref="K26:K28" si="5">I26+J26</f>
        <v>26.158999999999999</v>
      </c>
    </row>
    <row r="27" spans="1:12" ht="44.25" customHeight="1">
      <c r="C27" s="59"/>
      <c r="D27" s="110" t="s">
        <v>17</v>
      </c>
      <c r="E27" s="110"/>
      <c r="F27" s="110"/>
      <c r="G27" s="110"/>
      <c r="H27" s="110"/>
      <c r="I27" s="80"/>
      <c r="J27" s="57"/>
      <c r="K27" s="62">
        <f t="shared" si="5"/>
        <v>0</v>
      </c>
    </row>
    <row r="28" spans="1:12" ht="138.75" customHeight="1">
      <c r="C28" s="59"/>
      <c r="D28" s="104" t="s">
        <v>19</v>
      </c>
      <c r="E28" s="104"/>
      <c r="F28" s="104"/>
      <c r="G28" s="104"/>
      <c r="H28" s="104"/>
      <c r="I28" s="57">
        <f>3.2+22.959</f>
        <v>26.158999999999999</v>
      </c>
      <c r="K28" s="62">
        <f t="shared" si="5"/>
        <v>26.158999999999999</v>
      </c>
    </row>
    <row r="29" spans="1:12" ht="85.5" customHeight="1">
      <c r="A29" s="8"/>
      <c r="B29" s="8"/>
      <c r="C29" s="60"/>
      <c r="D29" s="135" t="s">
        <v>6</v>
      </c>
      <c r="E29" s="135"/>
      <c r="F29" s="135"/>
      <c r="G29" s="135"/>
      <c r="H29" s="135"/>
      <c r="I29" s="76"/>
      <c r="J29" s="61">
        <f>J25+J7</f>
        <v>1732.21</v>
      </c>
      <c r="K29" s="61">
        <f>K6</f>
        <v>1732.21</v>
      </c>
      <c r="L29" s="49"/>
    </row>
    <row r="30" spans="1:12" ht="30.75" customHeight="1">
      <c r="A30" s="9"/>
      <c r="B30" s="9"/>
      <c r="C30" s="38"/>
      <c r="D30" s="136"/>
      <c r="E30" s="136"/>
      <c r="F30" s="136"/>
      <c r="G30" s="136"/>
      <c r="H30" s="136"/>
      <c r="I30" s="77"/>
      <c r="J30" s="39"/>
      <c r="K30" s="37"/>
    </row>
    <row r="31" spans="1:12" ht="30.75" customHeight="1">
      <c r="A31" s="9"/>
      <c r="B31" s="9"/>
      <c r="C31" s="40"/>
      <c r="D31" s="134"/>
      <c r="E31" s="134"/>
      <c r="F31" s="134"/>
      <c r="G31" s="134"/>
      <c r="H31" s="134"/>
      <c r="I31" s="75"/>
      <c r="J31" s="41"/>
      <c r="K31" s="37"/>
    </row>
    <row r="32" spans="1:12" ht="45" customHeight="1">
      <c r="A32" s="9"/>
      <c r="B32" s="9"/>
      <c r="C32" s="40"/>
      <c r="D32" s="107"/>
      <c r="E32" s="107"/>
      <c r="F32" s="107"/>
      <c r="G32" s="107"/>
      <c r="H32" s="107"/>
      <c r="I32" s="73"/>
      <c r="J32" s="41"/>
      <c r="K32" s="37"/>
    </row>
    <row r="33" spans="1:11" ht="31.5" customHeight="1">
      <c r="A33" s="9"/>
      <c r="B33" s="9"/>
      <c r="C33" s="38"/>
      <c r="D33" s="106"/>
      <c r="E33" s="106"/>
      <c r="F33" s="106"/>
      <c r="G33" s="106"/>
      <c r="H33" s="106"/>
      <c r="I33" s="68"/>
      <c r="J33" s="41"/>
      <c r="K33" s="37"/>
    </row>
    <row r="34" spans="1:11" ht="27.75" customHeight="1">
      <c r="A34" s="9"/>
      <c r="B34" s="9"/>
      <c r="C34" s="38"/>
      <c r="D34" s="106"/>
      <c r="E34" s="106"/>
      <c r="F34" s="106"/>
      <c r="G34" s="106"/>
      <c r="H34" s="106"/>
      <c r="I34" s="68"/>
      <c r="J34" s="41"/>
      <c r="K34" s="37"/>
    </row>
    <row r="35" spans="1:11" ht="27.75" customHeight="1">
      <c r="A35" s="9"/>
      <c r="B35" s="9"/>
      <c r="C35" s="38"/>
      <c r="D35" s="106"/>
      <c r="E35" s="106"/>
      <c r="F35" s="106"/>
      <c r="G35" s="106"/>
      <c r="H35" s="42"/>
      <c r="I35" s="68"/>
      <c r="J35" s="41"/>
      <c r="K35" s="37"/>
    </row>
    <row r="36" spans="1:11" ht="27.75" customHeight="1">
      <c r="A36" s="9"/>
      <c r="B36" s="9"/>
      <c r="C36" s="38"/>
      <c r="D36" s="106"/>
      <c r="E36" s="106"/>
      <c r="F36" s="106"/>
      <c r="G36" s="106"/>
      <c r="H36" s="42"/>
      <c r="I36" s="68"/>
      <c r="J36" s="41"/>
      <c r="K36" s="37"/>
    </row>
    <row r="37" spans="1:11" ht="27.75" customHeight="1">
      <c r="A37" s="9"/>
      <c r="B37" s="9"/>
      <c r="C37" s="38"/>
      <c r="D37" s="120"/>
      <c r="E37" s="120"/>
      <c r="F37" s="120"/>
      <c r="G37" s="120"/>
      <c r="H37" s="43"/>
      <c r="I37" s="72"/>
      <c r="J37" s="44"/>
      <c r="K37" s="37"/>
    </row>
    <row r="38" spans="1:11" ht="33.75" customHeight="1">
      <c r="A38" s="9"/>
      <c r="B38" s="9"/>
      <c r="C38" s="38"/>
      <c r="D38" s="120"/>
      <c r="E38" s="120"/>
      <c r="F38" s="120"/>
      <c r="G38" s="120"/>
      <c r="H38" s="43"/>
      <c r="I38" s="72"/>
      <c r="J38" s="44"/>
      <c r="K38" s="37"/>
    </row>
    <row r="39" spans="1:11" ht="36.75" customHeight="1">
      <c r="A39" s="9"/>
      <c r="B39" s="9"/>
      <c r="C39" s="28"/>
      <c r="D39" s="113"/>
      <c r="E39" s="113"/>
      <c r="F39" s="113"/>
      <c r="G39" s="113"/>
      <c r="H39" s="27"/>
      <c r="I39" s="67"/>
      <c r="J39" s="33"/>
      <c r="K39" s="29"/>
    </row>
    <row r="40" spans="1:11" ht="48" customHeight="1">
      <c r="A40" s="9"/>
      <c r="B40" s="9"/>
      <c r="C40" s="28"/>
      <c r="D40" s="112"/>
      <c r="E40" s="112"/>
      <c r="F40" s="112"/>
      <c r="G40" s="112"/>
      <c r="H40" s="27"/>
      <c r="I40" s="67"/>
      <c r="J40" s="32"/>
      <c r="K40" s="29"/>
    </row>
    <row r="41" spans="1:11" ht="89.25" customHeight="1">
      <c r="A41" s="9"/>
      <c r="B41" s="9"/>
      <c r="C41" s="28"/>
      <c r="D41" s="112"/>
      <c r="E41" s="112"/>
      <c r="F41" s="112"/>
      <c r="G41" s="112"/>
      <c r="H41" s="27"/>
      <c r="I41" s="67"/>
      <c r="J41" s="31"/>
      <c r="K41" s="29"/>
    </row>
    <row r="42" spans="1:11" ht="63.75" customHeight="1">
      <c r="A42" s="9"/>
      <c r="B42" s="9"/>
      <c r="C42" s="28"/>
      <c r="D42" s="112"/>
      <c r="E42" s="112"/>
      <c r="F42" s="112"/>
      <c r="G42" s="112"/>
      <c r="H42" s="112"/>
      <c r="I42" s="67"/>
      <c r="J42" s="30"/>
      <c r="K42" s="29"/>
    </row>
    <row r="43" spans="1:11" ht="56.25" customHeight="1">
      <c r="A43" s="9"/>
      <c r="B43" s="9"/>
      <c r="C43" s="28"/>
      <c r="D43" s="112"/>
      <c r="E43" s="112"/>
      <c r="F43" s="112"/>
      <c r="G43" s="112"/>
      <c r="H43" s="27"/>
      <c r="I43" s="67"/>
      <c r="J43" s="31"/>
      <c r="K43" s="29"/>
    </row>
    <row r="44" spans="1:11" ht="33" customHeight="1">
      <c r="A44" s="9"/>
      <c r="B44" s="9"/>
      <c r="C44" s="28"/>
      <c r="D44" s="114"/>
      <c r="E44" s="114"/>
      <c r="F44" s="114"/>
      <c r="G44" s="114"/>
      <c r="H44" s="27"/>
      <c r="I44" s="67"/>
      <c r="J44" s="32"/>
      <c r="K44" s="29"/>
    </row>
    <row r="45" spans="1:11" ht="27" customHeight="1">
      <c r="A45" s="9"/>
      <c r="B45" s="9"/>
      <c r="C45" s="28"/>
      <c r="D45" s="114"/>
      <c r="E45" s="114"/>
      <c r="F45" s="114"/>
      <c r="G45" s="114"/>
      <c r="H45" s="27"/>
      <c r="I45" s="67"/>
      <c r="J45" s="31"/>
      <c r="K45" s="29"/>
    </row>
    <row r="46" spans="1:11" ht="27" customHeight="1">
      <c r="A46" s="9"/>
      <c r="B46" s="9"/>
      <c r="C46" s="28"/>
      <c r="D46" s="112"/>
      <c r="E46" s="112"/>
      <c r="F46" s="112"/>
      <c r="G46" s="112"/>
      <c r="H46" s="27"/>
      <c r="I46" s="67"/>
      <c r="J46" s="31"/>
      <c r="K46" s="29"/>
    </row>
    <row r="47" spans="1:11" ht="61.5" customHeight="1">
      <c r="A47" s="9"/>
      <c r="B47" s="9"/>
      <c r="C47" s="28"/>
      <c r="D47" s="112"/>
      <c r="E47" s="112"/>
      <c r="F47" s="112"/>
      <c r="G47" s="112"/>
      <c r="H47" s="27"/>
      <c r="I47" s="67"/>
      <c r="J47" s="31"/>
      <c r="K47" s="29"/>
    </row>
    <row r="48" spans="1:11" ht="41.25" customHeight="1">
      <c r="A48" s="9"/>
      <c r="B48" s="9"/>
      <c r="C48" s="28"/>
      <c r="D48" s="112"/>
      <c r="E48" s="112"/>
      <c r="F48" s="112"/>
      <c r="G48" s="112"/>
      <c r="H48" s="27"/>
      <c r="I48" s="67"/>
      <c r="J48" s="31"/>
      <c r="K48" s="29"/>
    </row>
    <row r="49" spans="1:11" ht="44.25" customHeight="1">
      <c r="A49" s="9"/>
      <c r="B49" s="9"/>
      <c r="C49" s="28"/>
      <c r="D49" s="112"/>
      <c r="E49" s="112"/>
      <c r="F49" s="112"/>
      <c r="G49" s="112"/>
      <c r="H49" s="27"/>
      <c r="I49" s="67"/>
      <c r="J49" s="31"/>
      <c r="K49" s="29"/>
    </row>
    <row r="50" spans="1:11" ht="60.75" customHeight="1">
      <c r="A50" s="9"/>
      <c r="B50" s="9"/>
      <c r="C50" s="28"/>
      <c r="D50" s="112"/>
      <c r="E50" s="112"/>
      <c r="F50" s="112"/>
      <c r="G50" s="112"/>
      <c r="H50" s="27"/>
      <c r="I50" s="67"/>
      <c r="J50" s="31"/>
      <c r="K50" s="29"/>
    </row>
    <row r="51" spans="1:11" ht="27" customHeight="1">
      <c r="A51" s="9"/>
      <c r="B51" s="9"/>
      <c r="C51" s="28"/>
      <c r="D51" s="112"/>
      <c r="E51" s="112"/>
      <c r="F51" s="112"/>
      <c r="G51" s="112"/>
      <c r="H51" s="27"/>
      <c r="I51" s="67"/>
      <c r="J51" s="31"/>
      <c r="K51" s="29"/>
    </row>
    <row r="52" spans="1:11" ht="71.25" customHeight="1">
      <c r="A52" s="9"/>
      <c r="B52" s="9"/>
      <c r="C52" s="9"/>
      <c r="D52" s="105"/>
      <c r="E52" s="105"/>
      <c r="F52" s="105"/>
      <c r="G52" s="105"/>
      <c r="H52" s="20"/>
      <c r="I52" s="66"/>
      <c r="J52" s="25"/>
      <c r="K52" s="1"/>
    </row>
    <row r="53" spans="1:11" ht="27.75" customHeight="1">
      <c r="A53" s="9"/>
      <c r="B53" s="9"/>
      <c r="C53" s="118"/>
      <c r="D53" s="118"/>
      <c r="E53" s="118"/>
      <c r="F53" s="118"/>
      <c r="G53" s="118"/>
      <c r="H53" s="118"/>
      <c r="I53" s="118"/>
      <c r="J53" s="118"/>
      <c r="K53" s="118"/>
    </row>
    <row r="54" spans="1:11" ht="27.75" customHeight="1">
      <c r="A54" s="9"/>
      <c r="B54" s="9"/>
      <c r="C54" s="118"/>
      <c r="D54" s="118"/>
      <c r="E54" s="118"/>
      <c r="F54" s="118"/>
      <c r="G54" s="118"/>
      <c r="H54" s="118"/>
      <c r="I54" s="118"/>
      <c r="J54" s="118"/>
      <c r="K54" s="118"/>
    </row>
    <row r="55" spans="1:11" ht="27.75" customHeight="1">
      <c r="A55" s="9"/>
      <c r="B55" s="9"/>
      <c r="C55" s="9"/>
      <c r="D55" s="21"/>
      <c r="E55" s="21"/>
      <c r="F55" s="21"/>
      <c r="G55" s="21"/>
      <c r="H55" s="21"/>
      <c r="I55" s="21"/>
      <c r="J55" s="14"/>
      <c r="K55" s="1"/>
    </row>
    <row r="56" spans="1:11" ht="43.5" customHeight="1">
      <c r="A56" s="9"/>
      <c r="B56" s="9"/>
      <c r="C56" s="20"/>
      <c r="D56" s="119"/>
      <c r="E56" s="119"/>
      <c r="F56" s="119"/>
      <c r="G56" s="119"/>
      <c r="H56" s="21"/>
      <c r="I56" s="21"/>
      <c r="J56" s="24"/>
      <c r="K56" s="18"/>
    </row>
    <row r="57" spans="1:11" ht="40.5" customHeight="1">
      <c r="A57" s="9"/>
      <c r="B57" s="9"/>
      <c r="C57" s="9"/>
      <c r="D57" s="111"/>
      <c r="E57" s="111"/>
      <c r="F57" s="111"/>
      <c r="G57" s="111"/>
      <c r="H57" s="21"/>
      <c r="I57" s="21"/>
      <c r="J57" s="26"/>
      <c r="K57" s="19"/>
    </row>
    <row r="58" spans="1:11" ht="72" customHeight="1">
      <c r="A58" s="9"/>
      <c r="B58" s="9"/>
      <c r="C58" s="9"/>
      <c r="D58" s="111"/>
      <c r="E58" s="111"/>
      <c r="F58" s="111"/>
      <c r="G58" s="111"/>
      <c r="H58" s="21"/>
      <c r="I58" s="21"/>
      <c r="J58" s="26"/>
      <c r="K58" s="19"/>
    </row>
    <row r="59" spans="1:11" ht="88.5" customHeight="1">
      <c r="A59" s="9"/>
      <c r="B59" s="9"/>
      <c r="C59" s="23"/>
      <c r="D59" s="119"/>
      <c r="E59" s="119"/>
      <c r="F59" s="119"/>
      <c r="G59" s="119"/>
      <c r="H59" s="21"/>
      <c r="I59" s="21"/>
      <c r="J59" s="24"/>
      <c r="K59" s="18"/>
    </row>
    <row r="60" spans="1:11" ht="96.75" customHeight="1">
      <c r="A60" s="9"/>
      <c r="B60" s="9"/>
      <c r="C60" s="9"/>
      <c r="D60" s="111"/>
      <c r="E60" s="111"/>
      <c r="F60" s="111"/>
      <c r="G60" s="111"/>
      <c r="H60" s="21"/>
      <c r="I60" s="21"/>
      <c r="J60" s="12"/>
      <c r="K60" s="18"/>
    </row>
    <row r="61" spans="1:11" ht="46.5" customHeight="1">
      <c r="A61" s="9"/>
      <c r="B61" s="9"/>
      <c r="C61" s="9"/>
      <c r="D61" s="111"/>
      <c r="E61" s="111"/>
      <c r="F61" s="111"/>
      <c r="G61" s="111"/>
      <c r="H61" s="21"/>
      <c r="I61" s="21"/>
      <c r="J61" s="26"/>
      <c r="K61" s="18"/>
    </row>
    <row r="62" spans="1:11" ht="114.75" customHeight="1">
      <c r="A62" s="9"/>
      <c r="B62" s="9"/>
      <c r="C62" s="9"/>
      <c r="D62" s="111"/>
      <c r="E62" s="111"/>
      <c r="F62" s="111"/>
      <c r="G62" s="111"/>
      <c r="H62" s="21"/>
      <c r="I62" s="21"/>
      <c r="J62" s="25"/>
      <c r="K62" s="18"/>
    </row>
    <row r="63" spans="1:11" ht="105.75" customHeight="1">
      <c r="A63" s="9"/>
      <c r="B63" s="9"/>
      <c r="C63" s="9"/>
      <c r="D63" s="111"/>
      <c r="E63" s="111"/>
      <c r="F63" s="111"/>
      <c r="G63" s="111"/>
      <c r="H63" s="21"/>
      <c r="I63" s="21"/>
      <c r="J63" s="26"/>
      <c r="K63" s="18"/>
    </row>
    <row r="64" spans="1:11" ht="40.5" customHeight="1">
      <c r="A64" s="7"/>
      <c r="B64" s="7"/>
      <c r="C64" s="7"/>
      <c r="D64" s="111"/>
      <c r="E64" s="111"/>
      <c r="F64" s="111"/>
      <c r="G64" s="111"/>
      <c r="H64" s="5"/>
      <c r="I64" s="5"/>
      <c r="J64" s="4"/>
      <c r="K64" s="18"/>
    </row>
    <row r="65" spans="1:11" ht="98.25" customHeight="1">
      <c r="A65" s="7"/>
      <c r="B65" s="7"/>
      <c r="C65" s="7"/>
      <c r="D65" s="111"/>
      <c r="E65" s="111"/>
      <c r="F65" s="111"/>
      <c r="G65" s="111"/>
      <c r="H65" s="5"/>
      <c r="I65" s="5"/>
      <c r="J65" s="4"/>
      <c r="K65" s="18"/>
    </row>
    <row r="66" spans="1:11" ht="49.5" customHeight="1">
      <c r="A66" s="7"/>
      <c r="B66" s="7"/>
      <c r="C66" s="4"/>
      <c r="D66" s="111"/>
      <c r="E66" s="111"/>
      <c r="F66" s="111"/>
      <c r="G66" s="111"/>
      <c r="H66" s="5"/>
      <c r="I66" s="5"/>
      <c r="J66" s="4"/>
      <c r="K66" s="18"/>
    </row>
    <row r="67" spans="1:11" ht="28.5" customHeight="1">
      <c r="A67" s="7"/>
      <c r="B67" s="7"/>
      <c r="C67" s="4"/>
      <c r="D67" s="111"/>
      <c r="E67" s="111"/>
      <c r="F67" s="111"/>
      <c r="G67" s="111"/>
      <c r="H67" s="5"/>
      <c r="I67" s="5"/>
      <c r="J67" s="4"/>
      <c r="K67" s="18"/>
    </row>
    <row r="68" spans="1:11" ht="81.75" customHeight="1">
      <c r="A68" s="7"/>
      <c r="B68" s="7"/>
      <c r="C68" s="4"/>
      <c r="D68" s="111"/>
      <c r="E68" s="111"/>
      <c r="F68" s="111"/>
      <c r="G68" s="111"/>
      <c r="H68" s="5"/>
      <c r="I68" s="5"/>
      <c r="J68" s="4"/>
      <c r="K68" s="18"/>
    </row>
    <row r="69" spans="1:11" ht="125.25" customHeight="1">
      <c r="A69" s="7"/>
      <c r="B69" s="7"/>
      <c r="C69" s="4"/>
      <c r="D69" s="111"/>
      <c r="E69" s="111"/>
      <c r="F69" s="111"/>
      <c r="G69" s="111"/>
      <c r="H69" s="5"/>
      <c r="I69" s="5"/>
      <c r="J69" s="4"/>
      <c r="K69" s="18"/>
    </row>
    <row r="70" spans="1:11" ht="24" customHeight="1">
      <c r="A70" s="7"/>
      <c r="B70" s="7"/>
      <c r="C70" s="4"/>
      <c r="D70" s="119"/>
      <c r="E70" s="119"/>
      <c r="F70" s="119"/>
      <c r="G70" s="119"/>
      <c r="H70" s="5"/>
      <c r="I70" s="5"/>
      <c r="J70" s="16"/>
      <c r="K70" s="18"/>
    </row>
    <row r="71" spans="1:11" ht="24" customHeight="1">
      <c r="A71" s="7"/>
      <c r="B71" s="7"/>
      <c r="C71" s="4"/>
      <c r="D71" s="111"/>
      <c r="E71" s="111"/>
      <c r="F71" s="111"/>
      <c r="G71" s="111"/>
      <c r="H71" s="5"/>
      <c r="I71" s="5"/>
      <c r="J71" s="16"/>
      <c r="K71" s="18"/>
    </row>
    <row r="72" spans="1:11" ht="24" customHeight="1">
      <c r="A72" s="7"/>
      <c r="B72" s="7"/>
      <c r="C72" s="4"/>
      <c r="D72" s="111"/>
      <c r="E72" s="111"/>
      <c r="F72" s="111"/>
      <c r="G72" s="111"/>
      <c r="H72" s="5"/>
      <c r="I72" s="5"/>
      <c r="J72" s="6"/>
      <c r="K72" s="19"/>
    </row>
    <row r="73" spans="1:11" ht="32.25" customHeight="1">
      <c r="A73" s="7"/>
      <c r="B73" s="7"/>
      <c r="C73" s="4"/>
      <c r="D73" s="111"/>
      <c r="E73" s="111"/>
      <c r="F73" s="111"/>
      <c r="G73" s="111"/>
      <c r="H73" s="5"/>
      <c r="I73" s="5"/>
      <c r="J73" s="6"/>
      <c r="K73" s="19"/>
    </row>
    <row r="74" spans="1:11" ht="32.25" customHeight="1">
      <c r="A74" s="7"/>
      <c r="B74" s="7"/>
      <c r="C74" s="4"/>
      <c r="D74" s="119"/>
      <c r="E74" s="119"/>
      <c r="F74" s="119"/>
      <c r="G74" s="119"/>
      <c r="H74" s="5"/>
      <c r="I74" s="5"/>
      <c r="J74" s="16"/>
      <c r="K74" s="22"/>
    </row>
    <row r="75" spans="1:11" ht="18.75">
      <c r="A75" s="7"/>
      <c r="B75" s="7"/>
      <c r="C75" s="10"/>
      <c r="D75" s="10"/>
      <c r="E75" s="10"/>
      <c r="F75" s="10"/>
      <c r="G75" s="10"/>
      <c r="H75" s="10"/>
      <c r="I75" s="10"/>
      <c r="J75" s="13"/>
    </row>
    <row r="76" spans="1:11" ht="18.75">
      <c r="A76" s="7"/>
      <c r="B76" s="7"/>
      <c r="C76" s="7"/>
      <c r="D76" s="5"/>
      <c r="E76" s="5"/>
      <c r="F76" s="5"/>
      <c r="G76" s="5"/>
      <c r="H76" s="5"/>
      <c r="I76" s="5"/>
      <c r="J76" s="3"/>
    </row>
    <row r="77" spans="1:11" ht="18.75">
      <c r="A77" s="7"/>
      <c r="B77" s="7"/>
      <c r="C77" s="7"/>
      <c r="D77" s="117"/>
      <c r="E77" s="117"/>
      <c r="F77" s="117"/>
      <c r="G77" s="117"/>
      <c r="H77" s="117"/>
      <c r="I77" s="71"/>
      <c r="J77" s="11"/>
    </row>
    <row r="78" spans="1:11" ht="24" customHeight="1">
      <c r="A78" s="7"/>
      <c r="B78" s="7"/>
      <c r="C78" s="7"/>
      <c r="D78" s="116"/>
      <c r="E78" s="116"/>
      <c r="F78" s="116"/>
      <c r="G78" s="116"/>
      <c r="H78" s="116"/>
      <c r="I78" s="70"/>
      <c r="J78" s="17"/>
    </row>
    <row r="79" spans="1:11" ht="18.75">
      <c r="D79" s="115"/>
      <c r="E79" s="115"/>
      <c r="F79" s="115"/>
      <c r="G79" s="115"/>
      <c r="H79" s="115"/>
      <c r="I79" s="69"/>
      <c r="J79" s="15"/>
    </row>
    <row r="80" spans="1:11" ht="18.75">
      <c r="D80" s="1"/>
      <c r="E80" s="1"/>
      <c r="F80" s="1"/>
      <c r="G80" s="1"/>
      <c r="H80" s="1"/>
      <c r="I80" s="1"/>
      <c r="J80" s="2"/>
    </row>
  </sheetData>
  <mergeCells count="73">
    <mergeCell ref="C2:K2"/>
    <mergeCell ref="D4:H4"/>
    <mergeCell ref="D5:H5"/>
    <mergeCell ref="C6:H6"/>
    <mergeCell ref="D36:G36"/>
    <mergeCell ref="D7:H7"/>
    <mergeCell ref="D9:H9"/>
    <mergeCell ref="D10:H10"/>
    <mergeCell ref="D31:H31"/>
    <mergeCell ref="D29:H29"/>
    <mergeCell ref="D30:H30"/>
    <mergeCell ref="D8:H8"/>
    <mergeCell ref="D25:H25"/>
    <mergeCell ref="D17:H17"/>
    <mergeCell ref="D27:H27"/>
    <mergeCell ref="D18:H18"/>
    <mergeCell ref="D79:H79"/>
    <mergeCell ref="D78:H78"/>
    <mergeCell ref="D33:H33"/>
    <mergeCell ref="D77:H77"/>
    <mergeCell ref="C53:K54"/>
    <mergeCell ref="D56:G56"/>
    <mergeCell ref="D57:G57"/>
    <mergeCell ref="D58:G58"/>
    <mergeCell ref="D59:G59"/>
    <mergeCell ref="D69:G69"/>
    <mergeCell ref="D74:G74"/>
    <mergeCell ref="D70:G70"/>
    <mergeCell ref="D73:G73"/>
    <mergeCell ref="D71:G71"/>
    <mergeCell ref="D37:G37"/>
    <mergeCell ref="D38:G38"/>
    <mergeCell ref="D72:G72"/>
    <mergeCell ref="D68:G68"/>
    <mergeCell ref="D39:G39"/>
    <mergeCell ref="D67:G67"/>
    <mergeCell ref="D34:H34"/>
    <mergeCell ref="D42:H42"/>
    <mergeCell ref="D66:G66"/>
    <mergeCell ref="D64:G64"/>
    <mergeCell ref="D65:G65"/>
    <mergeCell ref="D63:G63"/>
    <mergeCell ref="D40:G40"/>
    <mergeCell ref="D41:G41"/>
    <mergeCell ref="D44:G44"/>
    <mergeCell ref="D45:G45"/>
    <mergeCell ref="D50:G50"/>
    <mergeCell ref="D43:G43"/>
    <mergeCell ref="D61:G61"/>
    <mergeCell ref="D62:G62"/>
    <mergeCell ref="D46:G46"/>
    <mergeCell ref="D47:G47"/>
    <mergeCell ref="D48:G48"/>
    <mergeCell ref="D49:G49"/>
    <mergeCell ref="D51:G51"/>
    <mergeCell ref="D60:G60"/>
    <mergeCell ref="D28:H28"/>
    <mergeCell ref="D52:G52"/>
    <mergeCell ref="D35:G35"/>
    <mergeCell ref="D32:H32"/>
    <mergeCell ref="D23:H23"/>
    <mergeCell ref="D24:H24"/>
    <mergeCell ref="D11:H11"/>
    <mergeCell ref="D26:H26"/>
    <mergeCell ref="D15:H15"/>
    <mergeCell ref="D16:H16"/>
    <mergeCell ref="D12:H12"/>
    <mergeCell ref="D13:H13"/>
    <mergeCell ref="D14:H14"/>
    <mergeCell ref="D19:H19"/>
    <mergeCell ref="D20:H20"/>
    <mergeCell ref="D21:H21"/>
    <mergeCell ref="D22:H22"/>
  </mergeCells>
  <pageMargins left="0.11811023622047245" right="0.11811023622047245" top="0.74803149606299213" bottom="0.74803149606299213" header="0.31496062992125984" footer="0.31496062992125984"/>
  <pageSetup paperSize="9" scale="35" orientation="portrait" r:id="rId1"/>
  <rowBreaks count="1" manualBreakCount="1">
    <brk id="5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Admin</cp:lastModifiedBy>
  <cp:lastPrinted>2026-07-06T06:57:48Z</cp:lastPrinted>
  <dcterms:created xsi:type="dcterms:W3CDTF">2018-01-10T14:44:18Z</dcterms:created>
  <dcterms:modified xsi:type="dcterms:W3CDTF">2026-07-06T06:58:42Z</dcterms:modified>
</cp:coreProperties>
</file>