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760"/>
  </bookViews>
  <sheets>
    <sheet name="Лист1" sheetId="1" r:id="rId1"/>
  </sheets>
  <definedNames>
    <definedName name="_xlnm.Print_Area" localSheetId="0">Лист1!$A$1:$P$38</definedName>
  </definedNames>
  <calcPr calcId="145621"/>
</workbook>
</file>

<file path=xl/calcChain.xml><?xml version="1.0" encoding="utf-8"?>
<calcChain xmlns="http://schemas.openxmlformats.org/spreadsheetml/2006/main">
  <c r="P31" i="1" l="1"/>
  <c r="P30" i="1"/>
  <c r="P29" i="1"/>
  <c r="E29" i="1"/>
  <c r="G29" i="1"/>
  <c r="H29" i="1"/>
  <c r="I29" i="1"/>
  <c r="F29" i="1"/>
  <c r="E30" i="1"/>
  <c r="H30" i="1"/>
  <c r="I30" i="1"/>
  <c r="G30" i="1"/>
  <c r="E18" i="1" l="1"/>
  <c r="P18" i="1" s="1"/>
  <c r="G20" i="1"/>
  <c r="F23" i="1"/>
  <c r="P28" i="1"/>
  <c r="G23" i="1"/>
  <c r="H23" i="1"/>
  <c r="I23" i="1"/>
  <c r="F22" i="1"/>
  <c r="E28" i="1"/>
  <c r="L15" i="1"/>
  <c r="M15" i="1"/>
  <c r="N15" i="1"/>
  <c r="O15" i="1"/>
  <c r="K15" i="1"/>
  <c r="G15" i="1"/>
  <c r="H15" i="1"/>
  <c r="I15" i="1"/>
  <c r="F15" i="1"/>
  <c r="E20" i="1"/>
  <c r="P20" i="1" s="1"/>
  <c r="F16" i="1"/>
  <c r="P27" i="1"/>
  <c r="E27" i="1"/>
  <c r="F25" i="1"/>
  <c r="N22" i="1" l="1"/>
  <c r="L23" i="1"/>
  <c r="L22" i="1" s="1"/>
  <c r="M23" i="1"/>
  <c r="M22" i="1" s="1"/>
  <c r="N23" i="1"/>
  <c r="O23" i="1"/>
  <c r="O22" i="1" s="1"/>
  <c r="K23" i="1"/>
  <c r="K22" i="1" s="1"/>
  <c r="J19" i="1"/>
  <c r="E19" i="1"/>
  <c r="P19" i="1" l="1"/>
  <c r="J37" i="1" l="1"/>
  <c r="J23" i="1" l="1"/>
  <c r="H24" i="1" l="1"/>
  <c r="H22" i="1" s="1"/>
  <c r="F24" i="1"/>
  <c r="I24" i="1"/>
  <c r="I22" i="1" s="1"/>
  <c r="G24" i="1"/>
  <c r="G22" i="1" s="1"/>
  <c r="E16" i="1" l="1"/>
  <c r="J16" i="1"/>
  <c r="P16" i="1" l="1"/>
  <c r="J24" i="1" l="1"/>
  <c r="J25" i="1"/>
  <c r="E25" i="1"/>
  <c r="E37" i="1" l="1"/>
  <c r="P25" i="1"/>
  <c r="E23" i="1"/>
  <c r="P23" i="1" s="1"/>
  <c r="E24" i="1"/>
  <c r="P24" i="1" s="1"/>
  <c r="K21" i="1" l="1"/>
  <c r="E15" i="1" l="1"/>
  <c r="E14" i="1" s="1"/>
  <c r="F14" i="1" l="1"/>
  <c r="F33" i="1" s="1"/>
  <c r="L21" i="1"/>
  <c r="M21" i="1"/>
  <c r="N21" i="1"/>
  <c r="J22" i="1"/>
  <c r="L14" i="1"/>
  <c r="M14" i="1"/>
  <c r="N14" i="1"/>
  <c r="G14" i="1"/>
  <c r="H14" i="1"/>
  <c r="I14" i="1"/>
  <c r="N33" i="1" l="1"/>
  <c r="M33" i="1"/>
  <c r="L33" i="1"/>
  <c r="K14" i="1"/>
  <c r="K33" i="1" s="1"/>
  <c r="O14" i="1"/>
  <c r="O21" i="1"/>
  <c r="O33" i="1" s="1"/>
  <c r="J33" i="1" l="1"/>
  <c r="J14" i="1"/>
  <c r="P14" i="1" s="1"/>
  <c r="G21" i="1"/>
  <c r="G33" i="1" s="1"/>
  <c r="I21" i="1"/>
  <c r="I33" i="1" s="1"/>
  <c r="H21" i="1"/>
  <c r="H33" i="1" s="1"/>
  <c r="E35" i="1"/>
  <c r="J15" i="1"/>
  <c r="P15" i="1" s="1"/>
  <c r="J21" i="1"/>
  <c r="P37" i="1" l="1"/>
  <c r="F21" i="1"/>
  <c r="E22" i="1"/>
  <c r="P22" i="1" s="1"/>
  <c r="E33" i="1" l="1"/>
  <c r="P33" i="1" s="1"/>
  <c r="E21" i="1"/>
  <c r="P21" i="1" l="1"/>
  <c r="J35" i="1"/>
  <c r="P35" i="1" s="1"/>
</calcChain>
</file>

<file path=xl/sharedStrings.xml><?xml version="1.0" encoding="utf-8"?>
<sst xmlns="http://schemas.openxmlformats.org/spreadsheetml/2006/main" count="82" uniqueCount="66">
  <si>
    <t>Додаток 3</t>
  </si>
  <si>
    <t>до рішення ____________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</si>
  <si>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</si>
  <si>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</si>
  <si>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</si>
  <si>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</si>
  <si>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</si>
  <si>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</si>
  <si>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</si>
  <si>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</si>
  <si>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</si>
  <si>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</si>
  <si>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</si>
  <si>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</si>
  <si>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</si>
  <si>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</si>
  <si>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</si>
  <si>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</si>
  <si>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Баштанська міська рада</t>
  </si>
  <si>
    <t>0110000</t>
  </si>
  <si>
    <t>0600000</t>
  </si>
  <si>
    <t>Відділ освіти, молоді та спорту виконавчого комітету міської ради</t>
  </si>
  <si>
    <t>0610000</t>
  </si>
  <si>
    <t>X</t>
  </si>
  <si>
    <t>УСЬОГО</t>
  </si>
  <si>
    <t>14502000000</t>
  </si>
  <si>
    <t>(код бюджету)</t>
  </si>
  <si>
    <t>Зміни до розподілу</t>
  </si>
  <si>
    <t>видатків бюджету Баштанської міської територіальної громади на 2021 рік</t>
  </si>
  <si>
    <t>у тому числі видатки за рахунок цільових субвенцій з державного бюджету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</si>
  <si>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</si>
  <si>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</si>
  <si>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Заступник міського голови з питань діяльності виконавчих органів ради</t>
  </si>
  <si>
    <t>Світлана ЄВДОЩЕНКО</t>
  </si>
  <si>
    <t xml:space="preserve">                            2021 року №</t>
  </si>
  <si>
    <t>0112010</t>
  </si>
  <si>
    <t>0731</t>
  </si>
  <si>
    <t>Багатопрофільна стаціонарна медична допомога населенню</t>
  </si>
  <si>
    <t>0611000</t>
  </si>
  <si>
    <t>Освіта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</si>
  <si>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</si>
  <si>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</si>
  <si>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</si>
  <si>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</si>
  <si>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</si>
  <si>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</si>
  <si>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 xml:space="preserve">Надання загальної середньої освіти закладами  загальної середньої освіти 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</si>
  <si>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</si>
  <si>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</si>
  <si>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</si>
  <si>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 xml:space="preserve"> </t>
  </si>
  <si>
    <t>за рахунок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</si>
  <si>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в тому числі: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</si>
  <si>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</si>
  <si>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</si>
  <si>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0611151</t>
  </si>
  <si>
    <t>1151</t>
  </si>
  <si>
    <t>0990</t>
  </si>
  <si>
    <t>Забезпечення діяльності інклюзивно-ресурсних центрів за рахунок коштів місцевого бюджету</t>
  </si>
  <si>
    <t>3700000</t>
  </si>
  <si>
    <t>Фінансовий відділ Баштанської міської ради</t>
  </si>
  <si>
    <t>3710000</t>
  </si>
  <si>
    <t>3710160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</si>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</sst>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5" fillId="0" borderId="0" xfId="0" applyFont="1" applyAlignment="1"/>
    <xf numFmtId="165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2" xfId="0" quotePrefix="1" applyFont="1" applyBorder="1" applyAlignment="1">
      <alignment horizontal="center" vertical="top" wrapText="1"/>
    </xf>
    <xf numFmtId="4" fontId="0" fillId="0" borderId="0" xfId="0" applyNumberFormat="1"/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3" fillId="0" borderId="0" xfId="0" applyFont="1"/>
    <xf numFmtId="49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justify" vertical="top" wrapText="1"/>
    </xf>
    <xf numFmtId="0" fontId="9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quotePrefix="1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quotePrefix="1" applyNumberFormat="1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vertical="top"/>
    </xf>
    <xf numFmtId="2" fontId="11" fillId="2" borderId="3" xfId="0" applyNumberFormat="1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vertical="top" wrapText="1"/>
    </xf>
    <xf numFmtId="0" fontId="11" fillId="0" borderId="2" xfId="0" quotePrefix="1" applyFont="1" applyBorder="1" applyAlignment="1">
      <alignment horizontal="center" vertical="top" wrapText="1"/>
    </xf>
    <xf numFmtId="49" fontId="11" fillId="0" borderId="2" xfId="0" quotePrefix="1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justify" vertical="top" wrapText="1"/>
    </xf>
    <xf numFmtId="4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164" fontId="4" fillId="0" borderId="2" xfId="0" quotePrefix="1" applyNumberFormat="1" applyFont="1" applyBorder="1" applyAlignment="1">
      <alignment vertical="top" wrapText="1"/>
    </xf>
    <xf numFmtId="4" fontId="0" fillId="2" borderId="2" xfId="0" applyNumberFormat="1" applyFont="1" applyFill="1" applyBorder="1" applyAlignment="1">
      <alignment vertical="top" wrapText="1"/>
    </xf>
    <xf numFmtId="4" fontId="0" fillId="0" borderId="2" xfId="0" applyNumberFormat="1" applyFont="1" applyBorder="1" applyAlignment="1">
      <alignment vertical="top" wrapText="1"/>
    </xf>
    <xf numFmtId="49" fontId="8" fillId="0" borderId="2" xfId="0" quotePrefix="1" applyNumberFormat="1" applyFont="1" applyBorder="1" applyAlignment="1">
      <alignment horizontal="center" vertical="top" wrapText="1"/>
    </xf>
    <xf numFmtId="164" fontId="12" fillId="0" borderId="4" xfId="0" quotePrefix="1" applyNumberFormat="1" applyFont="1" applyBorder="1" applyAlignment="1">
      <alignment vertical="top" wrapText="1"/>
    </xf>
    <xf numFmtId="4" fontId="3" fillId="2" borderId="2" xfId="0" applyNumberFormat="1" applyFont="1" applyFill="1" applyBorder="1" applyAlignment="1">
      <alignment vertical="top" wrapText="1"/>
    </xf>
    <xf numFmtId="4" fontId="9" fillId="0" borderId="2" xfId="0" applyNumberFormat="1" applyFont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0" fontId="4" fillId="0" borderId="2" xfId="0" quotePrefix="1" applyFont="1" applyBorder="1" applyAlignment="1">
      <alignment horizontal="center" vertical="top" wrapText="1"/>
    </xf>
    <xf numFmtId="0" fontId="0" fillId="0" borderId="2" xfId="0" quotePrefix="1" applyFont="1" applyBorder="1" applyAlignment="1">
      <alignment horizontal="center" vertical="top" wrapText="1"/>
    </xf>
    <xf numFmtId="1" fontId="4" fillId="0" borderId="2" xfId="0" quotePrefix="1" applyNumberFormat="1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vertical="top"/>
    </xf>
    <xf numFmtId="49" fontId="12" fillId="3" borderId="2" xfId="0" applyNumberFormat="1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left" vertical="top" wrapText="1"/>
    </xf>
    <xf numFmtId="49" fontId="12" fillId="3" borderId="2" xfId="0" applyNumberFormat="1" applyFont="1" applyFill="1" applyBorder="1" applyAlignment="1">
      <alignment horizontal="center" vertical="top"/>
    </xf>
    <xf numFmtId="0" fontId="12" fillId="4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BreakPreview" zoomScale="75" zoomScaleNormal="100" zoomScaleSheetLayoutView="75" workbookViewId="0">
      <selection activeCell="G31" sqref="G31"/>
    </sheetView>
  </sheetViews>
  <sheetFormatPr defaultRowHeight="15" x14ac:dyDescent="0.25"/>
  <cols>
    <col min="1" max="3" width="12" customWidth="1"/>
    <col min="4" max="4" width="40.7109375" customWidth="1"/>
    <col min="5" max="5" width="13.7109375" customWidth="1"/>
    <col min="6" max="6" width="17" customWidth="1"/>
    <col min="7" max="16" width="13.7109375" customWidth="1"/>
    <col min="17" max="17" width="12" bestFit="1" customWidth="1"/>
  </cols>
  <sheetData>
    <row r="1" spans="1:16" x14ac:dyDescent="0.25">
      <c r="M1" t="s">
        <v>0</v>
      </c>
    </row>
    <row r="2" spans="1:16" x14ac:dyDescent="0.25">
      <c r="M2" t="s">
        <v>1</v>
      </c>
    </row>
    <row r="3" spans="1:16" x14ac:dyDescent="0.25">
      <c r="M3" t="s">
        <v>34</v>
      </c>
    </row>
    <row r="5" spans="1:16" x14ac:dyDescent="0.25">
      <c r="A5" s="59" t="s">
        <v>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x14ac:dyDescent="0.25">
      <c r="A6" s="59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x14ac:dyDescent="0.25">
      <c r="A7" s="12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11" t="s">
        <v>26</v>
      </c>
      <c r="P8" s="1" t="s">
        <v>2</v>
      </c>
    </row>
    <row r="9" spans="1:16" x14ac:dyDescent="0.25">
      <c r="A9" s="61" t="s">
        <v>3</v>
      </c>
      <c r="B9" s="61" t="s">
        <v>4</v>
      </c>
      <c r="C9" s="61" t="s">
        <v>5</v>
      </c>
      <c r="D9" s="62" t="s">
        <v>6</v>
      </c>
      <c r="E9" s="62" t="s">
        <v>7</v>
      </c>
      <c r="F9" s="62"/>
      <c r="G9" s="62"/>
      <c r="H9" s="62"/>
      <c r="I9" s="62"/>
      <c r="J9" s="62" t="s">
        <v>14</v>
      </c>
      <c r="K9" s="62"/>
      <c r="L9" s="62"/>
      <c r="M9" s="62"/>
      <c r="N9" s="62"/>
      <c r="O9" s="62"/>
      <c r="P9" s="63" t="s">
        <v>16</v>
      </c>
    </row>
    <row r="10" spans="1:16" x14ac:dyDescent="0.25">
      <c r="A10" s="62"/>
      <c r="B10" s="62"/>
      <c r="C10" s="62"/>
      <c r="D10" s="62"/>
      <c r="E10" s="63" t="s">
        <v>8</v>
      </c>
      <c r="F10" s="62" t="s">
        <v>9</v>
      </c>
      <c r="G10" s="62" t="s">
        <v>10</v>
      </c>
      <c r="H10" s="62"/>
      <c r="I10" s="62" t="s">
        <v>13</v>
      </c>
      <c r="J10" s="63" t="s">
        <v>8</v>
      </c>
      <c r="K10" s="62" t="s">
        <v>15</v>
      </c>
      <c r="L10" s="62" t="s">
        <v>9</v>
      </c>
      <c r="M10" s="62" t="s">
        <v>10</v>
      </c>
      <c r="N10" s="62"/>
      <c r="O10" s="62" t="s">
        <v>13</v>
      </c>
      <c r="P10" s="62"/>
    </row>
    <row r="11" spans="1:16" x14ac:dyDescent="0.25">
      <c r="A11" s="62"/>
      <c r="B11" s="62"/>
      <c r="C11" s="62"/>
      <c r="D11" s="62"/>
      <c r="E11" s="62"/>
      <c r="F11" s="62"/>
      <c r="G11" s="62" t="s">
        <v>11</v>
      </c>
      <c r="H11" s="62" t="s">
        <v>12</v>
      </c>
      <c r="I11" s="62"/>
      <c r="J11" s="62"/>
      <c r="K11" s="62"/>
      <c r="L11" s="62"/>
      <c r="M11" s="62" t="s">
        <v>11</v>
      </c>
      <c r="N11" s="62" t="s">
        <v>12</v>
      </c>
      <c r="O11" s="62"/>
      <c r="P11" s="62"/>
    </row>
    <row r="12" spans="1:16" ht="44.25" customHeight="1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5">
      <c r="A14" s="5" t="s">
        <v>17</v>
      </c>
      <c r="B14" s="6"/>
      <c r="C14" s="7"/>
      <c r="D14" s="8" t="s">
        <v>18</v>
      </c>
      <c r="E14" s="9">
        <f>E15</f>
        <v>222685</v>
      </c>
      <c r="F14" s="10">
        <f>F15</f>
        <v>222685</v>
      </c>
      <c r="G14" s="10">
        <f t="shared" ref="G14:I14" si="0">G15</f>
        <v>37534</v>
      </c>
      <c r="H14" s="10">
        <f t="shared" si="0"/>
        <v>-26138</v>
      </c>
      <c r="I14" s="10">
        <f t="shared" si="0"/>
        <v>0</v>
      </c>
      <c r="J14" s="9">
        <f t="shared" ref="J14:J15" si="1">L14+O14</f>
        <v>35805</v>
      </c>
      <c r="K14" s="10">
        <f>K15</f>
        <v>35805</v>
      </c>
      <c r="L14" s="10">
        <f t="shared" ref="L14:O14" si="2">L15</f>
        <v>0</v>
      </c>
      <c r="M14" s="10">
        <f t="shared" si="2"/>
        <v>0</v>
      </c>
      <c r="N14" s="10">
        <f t="shared" si="2"/>
        <v>0</v>
      </c>
      <c r="O14" s="10">
        <f t="shared" si="2"/>
        <v>35805</v>
      </c>
      <c r="P14" s="9">
        <f t="shared" ref="P14:P33" si="3">E14+J14</f>
        <v>258490</v>
      </c>
    </row>
    <row r="15" spans="1:16" x14ac:dyDescent="0.25">
      <c r="A15" s="5" t="s">
        <v>19</v>
      </c>
      <c r="B15" s="6"/>
      <c r="C15" s="7"/>
      <c r="D15" s="8" t="s">
        <v>18</v>
      </c>
      <c r="E15" s="9">
        <f t="shared" ref="E15:E20" si="4">F15+I15</f>
        <v>222685</v>
      </c>
      <c r="F15" s="10">
        <f>F16+F19+F20</f>
        <v>222685</v>
      </c>
      <c r="G15" s="10">
        <f t="shared" ref="G15:I15" si="5">G16+G19+G20</f>
        <v>37534</v>
      </c>
      <c r="H15" s="10">
        <f t="shared" si="5"/>
        <v>-26138</v>
      </c>
      <c r="I15" s="10">
        <f t="shared" si="5"/>
        <v>0</v>
      </c>
      <c r="J15" s="9">
        <f t="shared" si="1"/>
        <v>35805</v>
      </c>
      <c r="K15" s="10">
        <f>K16+K19+K20</f>
        <v>35805</v>
      </c>
      <c r="L15" s="10">
        <f t="shared" ref="L15:O15" si="6">L16+L19+L20</f>
        <v>0</v>
      </c>
      <c r="M15" s="10">
        <f t="shared" si="6"/>
        <v>0</v>
      </c>
      <c r="N15" s="10">
        <f t="shared" si="6"/>
        <v>0</v>
      </c>
      <c r="O15" s="10">
        <f t="shared" si="6"/>
        <v>35805</v>
      </c>
      <c r="P15" s="9">
        <f t="shared" si="3"/>
        <v>258490</v>
      </c>
    </row>
    <row r="16" spans="1:16" ht="42" customHeight="1" x14ac:dyDescent="0.25">
      <c r="A16" s="17" t="s">
        <v>35</v>
      </c>
      <c r="B16" s="17">
        <v>2010</v>
      </c>
      <c r="C16" s="48" t="s">
        <v>36</v>
      </c>
      <c r="D16" s="45" t="s">
        <v>37</v>
      </c>
      <c r="E16" s="43">
        <f t="shared" si="4"/>
        <v>244835</v>
      </c>
      <c r="F16" s="44">
        <f>164835+80000</f>
        <v>244835</v>
      </c>
      <c r="G16" s="44"/>
      <c r="H16" s="44"/>
      <c r="I16" s="44"/>
      <c r="J16" s="46">
        <f>L16+O16</f>
        <v>-14195</v>
      </c>
      <c r="K16" s="47">
        <v>-14195</v>
      </c>
      <c r="L16" s="47"/>
      <c r="M16" s="47"/>
      <c r="N16" s="47"/>
      <c r="O16" s="47">
        <v>-14195</v>
      </c>
      <c r="P16" s="43">
        <f t="shared" si="3"/>
        <v>230640</v>
      </c>
    </row>
    <row r="17" spans="1:16" ht="21" customHeight="1" x14ac:dyDescent="0.25">
      <c r="A17" s="17"/>
      <c r="B17" s="17"/>
      <c r="C17" s="48"/>
      <c r="D17" s="25" t="s">
        <v>52</v>
      </c>
      <c r="E17" s="43"/>
      <c r="F17" s="44"/>
      <c r="G17" s="44"/>
      <c r="H17" s="44"/>
      <c r="I17" s="44"/>
      <c r="J17" s="46"/>
      <c r="K17" s="47"/>
      <c r="L17" s="47"/>
      <c r="M17" s="47"/>
      <c r="N17" s="47"/>
      <c r="O17" s="47"/>
      <c r="P17" s="43"/>
    </row>
    <row r="18" spans="1:16" ht="125.25" customHeight="1" x14ac:dyDescent="0.25">
      <c r="A18" s="17"/>
      <c r="B18" s="17"/>
      <c r="C18" s="48"/>
      <c r="D18" s="25" t="s">
        <v>51</v>
      </c>
      <c r="E18" s="43">
        <f t="shared" si="4"/>
        <v>80000</v>
      </c>
      <c r="F18" s="44">
        <v>80000</v>
      </c>
      <c r="G18" s="44"/>
      <c r="H18" s="44"/>
      <c r="I18" s="44"/>
      <c r="J18" s="46"/>
      <c r="K18" s="47"/>
      <c r="L18" s="47"/>
      <c r="M18" s="47"/>
      <c r="N18" s="47"/>
      <c r="O18" s="47"/>
      <c r="P18" s="43">
        <f t="shared" si="3"/>
        <v>80000</v>
      </c>
    </row>
    <row r="19" spans="1:16" ht="60.75" customHeight="1" x14ac:dyDescent="0.25">
      <c r="A19" s="40" t="s">
        <v>47</v>
      </c>
      <c r="B19" s="40">
        <v>2111</v>
      </c>
      <c r="C19" s="41" t="s">
        <v>48</v>
      </c>
      <c r="D19" s="49" t="s">
        <v>49</v>
      </c>
      <c r="E19" s="43">
        <f t="shared" si="4"/>
        <v>-50000</v>
      </c>
      <c r="F19" s="44">
        <v>-50000</v>
      </c>
      <c r="G19" s="44"/>
      <c r="H19" s="44"/>
      <c r="I19" s="44"/>
      <c r="J19" s="46">
        <f>L19+O19</f>
        <v>50000</v>
      </c>
      <c r="K19" s="47">
        <v>50000</v>
      </c>
      <c r="L19" s="47"/>
      <c r="M19" s="47"/>
      <c r="N19" s="47"/>
      <c r="O19" s="47">
        <v>50000</v>
      </c>
      <c r="P19" s="43">
        <f t="shared" si="3"/>
        <v>0</v>
      </c>
    </row>
    <row r="20" spans="1:16" ht="71.25" customHeight="1" x14ac:dyDescent="0.25">
      <c r="A20" s="54" t="s">
        <v>53</v>
      </c>
      <c r="B20" s="55">
        <v>3104</v>
      </c>
      <c r="C20" s="56">
        <v>1020</v>
      </c>
      <c r="D20" s="57" t="s">
        <v>54</v>
      </c>
      <c r="E20" s="43">
        <f t="shared" si="4"/>
        <v>27850</v>
      </c>
      <c r="F20" s="44">
        <v>27850</v>
      </c>
      <c r="G20" s="47">
        <f>26138+11396</f>
        <v>37534</v>
      </c>
      <c r="H20" s="47">
        <v>-26138</v>
      </c>
      <c r="I20" s="44"/>
      <c r="J20" s="46"/>
      <c r="K20" s="47"/>
      <c r="L20" s="47"/>
      <c r="M20" s="47"/>
      <c r="N20" s="47"/>
      <c r="O20" s="47"/>
      <c r="P20" s="43">
        <f t="shared" si="3"/>
        <v>27850</v>
      </c>
    </row>
    <row r="21" spans="1:16" ht="30" x14ac:dyDescent="0.25">
      <c r="A21" s="26" t="s">
        <v>20</v>
      </c>
      <c r="B21" s="27"/>
      <c r="C21" s="28"/>
      <c r="D21" s="29" t="s">
        <v>21</v>
      </c>
      <c r="E21" s="21">
        <f t="shared" ref="E21:E33" si="7">F21+I21</f>
        <v>455550</v>
      </c>
      <c r="F21" s="30">
        <f>F22</f>
        <v>455550</v>
      </c>
      <c r="G21" s="30">
        <f t="shared" ref="G21:I22" si="8">G22</f>
        <v>-6275</v>
      </c>
      <c r="H21" s="30">
        <f t="shared" si="8"/>
        <v>474625</v>
      </c>
      <c r="I21" s="30">
        <f t="shared" si="8"/>
        <v>0</v>
      </c>
      <c r="J21" s="22">
        <f t="shared" ref="J21:J22" si="9">L21+O21</f>
        <v>0</v>
      </c>
      <c r="K21" s="30">
        <f>K22</f>
        <v>0</v>
      </c>
      <c r="L21" s="30">
        <f t="shared" ref="L21:O22" si="10">L22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22">
        <f t="shared" si="3"/>
        <v>455550</v>
      </c>
    </row>
    <row r="22" spans="1:16" ht="30" x14ac:dyDescent="0.25">
      <c r="A22" s="26" t="s">
        <v>22</v>
      </c>
      <c r="B22" s="27"/>
      <c r="C22" s="28"/>
      <c r="D22" s="29" t="s">
        <v>21</v>
      </c>
      <c r="E22" s="21">
        <f t="shared" si="7"/>
        <v>455550</v>
      </c>
      <c r="F22" s="30">
        <f>F23</f>
        <v>455550</v>
      </c>
      <c r="G22" s="30">
        <f t="shared" si="8"/>
        <v>-6275</v>
      </c>
      <c r="H22" s="30">
        <f t="shared" si="8"/>
        <v>474625</v>
      </c>
      <c r="I22" s="30">
        <f t="shared" si="8"/>
        <v>0</v>
      </c>
      <c r="J22" s="22">
        <f t="shared" si="9"/>
        <v>0</v>
      </c>
      <c r="K22" s="30">
        <f>K23</f>
        <v>0</v>
      </c>
      <c r="L22" s="30">
        <f t="shared" si="10"/>
        <v>0</v>
      </c>
      <c r="M22" s="30">
        <f t="shared" si="10"/>
        <v>0</v>
      </c>
      <c r="N22" s="30">
        <f t="shared" si="10"/>
        <v>0</v>
      </c>
      <c r="O22" s="30">
        <f t="shared" si="10"/>
        <v>0</v>
      </c>
      <c r="P22" s="22">
        <f t="shared" si="3"/>
        <v>455550</v>
      </c>
    </row>
    <row r="23" spans="1:16" x14ac:dyDescent="0.25">
      <c r="A23" s="24" t="s">
        <v>38</v>
      </c>
      <c r="B23" s="19"/>
      <c r="C23" s="20"/>
      <c r="D23" s="42" t="s">
        <v>39</v>
      </c>
      <c r="E23" s="21">
        <f t="shared" si="7"/>
        <v>455550</v>
      </c>
      <c r="F23" s="30">
        <f>F24+F28</f>
        <v>455550</v>
      </c>
      <c r="G23" s="30">
        <f t="shared" ref="G23:I23" si="11">G24+G28</f>
        <v>-6275</v>
      </c>
      <c r="H23" s="30">
        <f t="shared" si="11"/>
        <v>474625</v>
      </c>
      <c r="I23" s="30">
        <f t="shared" si="11"/>
        <v>0</v>
      </c>
      <c r="J23" s="22">
        <f>L23+O23</f>
        <v>0</v>
      </c>
      <c r="K23" s="30">
        <f>K24</f>
        <v>0</v>
      </c>
      <c r="L23" s="30">
        <f t="shared" ref="L23:O23" si="12">L24</f>
        <v>0</v>
      </c>
      <c r="M23" s="30">
        <f t="shared" si="12"/>
        <v>0</v>
      </c>
      <c r="N23" s="30">
        <f t="shared" si="12"/>
        <v>0</v>
      </c>
      <c r="O23" s="30">
        <f t="shared" si="12"/>
        <v>0</v>
      </c>
      <c r="P23" s="22">
        <f t="shared" si="3"/>
        <v>455550</v>
      </c>
    </row>
    <row r="24" spans="1:16" ht="30.75" customHeight="1" x14ac:dyDescent="0.25">
      <c r="A24" s="24" t="s">
        <v>40</v>
      </c>
      <c r="B24" s="19" t="s">
        <v>41</v>
      </c>
      <c r="C24" s="20"/>
      <c r="D24" s="25" t="s">
        <v>42</v>
      </c>
      <c r="E24" s="21">
        <f>F24+I24</f>
        <v>483400</v>
      </c>
      <c r="F24" s="30">
        <f>F25</f>
        <v>483400</v>
      </c>
      <c r="G24" s="30">
        <f>G25</f>
        <v>0</v>
      </c>
      <c r="H24" s="30">
        <f t="shared" ref="H24:I24" si="13">H25</f>
        <v>476400</v>
      </c>
      <c r="I24" s="30">
        <f t="shared" si="13"/>
        <v>0</v>
      </c>
      <c r="J24" s="22">
        <f t="shared" ref="J24:J25" si="14">K24+O24</f>
        <v>0</v>
      </c>
      <c r="K24" s="30"/>
      <c r="L24" s="30"/>
      <c r="M24" s="30"/>
      <c r="N24" s="30"/>
      <c r="O24" s="30"/>
      <c r="P24" s="21">
        <f t="shared" si="3"/>
        <v>483400</v>
      </c>
    </row>
    <row r="25" spans="1:16" ht="39.75" customHeight="1" x14ac:dyDescent="0.25">
      <c r="A25" s="24" t="s">
        <v>43</v>
      </c>
      <c r="B25" s="19" t="s">
        <v>44</v>
      </c>
      <c r="C25" s="20" t="s">
        <v>45</v>
      </c>
      <c r="D25" s="25" t="s">
        <v>46</v>
      </c>
      <c r="E25" s="50">
        <f>F25+I25</f>
        <v>483400</v>
      </c>
      <c r="F25" s="53">
        <f>7000+476400</f>
        <v>483400</v>
      </c>
      <c r="G25" s="53"/>
      <c r="H25" s="53">
        <v>476400</v>
      </c>
      <c r="I25" s="51"/>
      <c r="J25" s="52">
        <f t="shared" si="14"/>
        <v>0</v>
      </c>
      <c r="K25" s="51"/>
      <c r="L25" s="51"/>
      <c r="M25" s="51"/>
      <c r="N25" s="51"/>
      <c r="O25" s="51"/>
      <c r="P25" s="50">
        <f t="shared" si="3"/>
        <v>483400</v>
      </c>
    </row>
    <row r="26" spans="1:16" ht="25.5" customHeight="1" x14ac:dyDescent="0.25">
      <c r="A26" s="24"/>
      <c r="B26" s="19"/>
      <c r="C26" s="20"/>
      <c r="D26" s="25" t="s">
        <v>52</v>
      </c>
      <c r="E26" s="50"/>
      <c r="F26" s="51"/>
      <c r="G26" s="51"/>
      <c r="H26" s="51"/>
      <c r="I26" s="51"/>
      <c r="J26" s="52"/>
      <c r="K26" s="51"/>
      <c r="L26" s="51"/>
      <c r="M26" s="51"/>
      <c r="N26" s="51"/>
      <c r="O26" s="51"/>
      <c r="P26" s="50"/>
    </row>
    <row r="27" spans="1:16" ht="123" customHeight="1" x14ac:dyDescent="0.25">
      <c r="A27" s="24"/>
      <c r="B27" s="19"/>
      <c r="C27" s="20"/>
      <c r="D27" s="25" t="s">
        <v>51</v>
      </c>
      <c r="E27" s="50">
        <f>F27+I27</f>
        <v>476400</v>
      </c>
      <c r="F27" s="53">
        <v>476400</v>
      </c>
      <c r="G27" s="53"/>
      <c r="H27" s="53">
        <v>476400</v>
      </c>
      <c r="I27" s="51"/>
      <c r="J27" s="52"/>
      <c r="K27" s="51"/>
      <c r="L27" s="51"/>
      <c r="M27" s="51"/>
      <c r="N27" s="51"/>
      <c r="O27" s="51"/>
      <c r="P27" s="50">
        <f t="shared" si="3"/>
        <v>476400</v>
      </c>
    </row>
    <row r="28" spans="1:16" ht="54.75" customHeight="1" x14ac:dyDescent="0.25">
      <c r="A28" s="24" t="s">
        <v>55</v>
      </c>
      <c r="B28" s="19" t="s">
        <v>56</v>
      </c>
      <c r="C28" s="20" t="s">
        <v>57</v>
      </c>
      <c r="D28" s="25" t="s">
        <v>58</v>
      </c>
      <c r="E28" s="50">
        <f>F28+I28</f>
        <v>-27850</v>
      </c>
      <c r="F28" s="53">
        <v>-27850</v>
      </c>
      <c r="G28" s="53">
        <v>-6275</v>
      </c>
      <c r="H28" s="53">
        <v>-1775</v>
      </c>
      <c r="I28" s="51"/>
      <c r="J28" s="52"/>
      <c r="K28" s="51"/>
      <c r="L28" s="51"/>
      <c r="M28" s="51"/>
      <c r="N28" s="51"/>
      <c r="O28" s="51"/>
      <c r="P28" s="50">
        <f t="shared" si="3"/>
        <v>-27850</v>
      </c>
    </row>
    <row r="29" spans="1:16" ht="33" customHeight="1" x14ac:dyDescent="0.25">
      <c r="A29" s="64" t="s">
        <v>59</v>
      </c>
      <c r="B29" s="64"/>
      <c r="C29" s="65"/>
      <c r="D29" s="66" t="s">
        <v>60</v>
      </c>
      <c r="E29" s="50">
        <f>F29+I29</f>
        <v>0</v>
      </c>
      <c r="F29" s="53">
        <f>F30</f>
        <v>0</v>
      </c>
      <c r="G29" s="53">
        <f t="shared" ref="G29:I29" si="15">G30</f>
        <v>-2000</v>
      </c>
      <c r="H29" s="53">
        <f t="shared" si="15"/>
        <v>0</v>
      </c>
      <c r="I29" s="53">
        <f t="shared" si="15"/>
        <v>0</v>
      </c>
      <c r="J29" s="52"/>
      <c r="K29" s="51"/>
      <c r="L29" s="51"/>
      <c r="M29" s="51"/>
      <c r="N29" s="51"/>
      <c r="O29" s="51"/>
      <c r="P29" s="50">
        <f t="shared" si="3"/>
        <v>0</v>
      </c>
    </row>
    <row r="30" spans="1:16" ht="30.75" customHeight="1" x14ac:dyDescent="0.25">
      <c r="A30" s="64" t="s">
        <v>61</v>
      </c>
      <c r="B30" s="64"/>
      <c r="C30" s="65"/>
      <c r="D30" s="66" t="s">
        <v>60</v>
      </c>
      <c r="E30" s="50">
        <f>F30+I30</f>
        <v>0</v>
      </c>
      <c r="F30" s="53"/>
      <c r="G30" s="53">
        <f>G31</f>
        <v>-2000</v>
      </c>
      <c r="H30" s="53">
        <f t="shared" ref="H30:I30" si="16">H31</f>
        <v>0</v>
      </c>
      <c r="I30" s="53">
        <f t="shared" si="16"/>
        <v>0</v>
      </c>
      <c r="J30" s="52"/>
      <c r="K30" s="51"/>
      <c r="L30" s="51"/>
      <c r="M30" s="51"/>
      <c r="N30" s="51"/>
      <c r="O30" s="51"/>
      <c r="P30" s="50">
        <f t="shared" si="3"/>
        <v>0</v>
      </c>
    </row>
    <row r="31" spans="1:16" ht="50.25" customHeight="1" x14ac:dyDescent="0.25">
      <c r="A31" s="64" t="s">
        <v>62</v>
      </c>
      <c r="B31" s="67" t="s">
        <v>63</v>
      </c>
      <c r="C31" s="65" t="s">
        <v>64</v>
      </c>
      <c r="D31" s="66" t="s">
        <v>65</v>
      </c>
      <c r="E31" s="50"/>
      <c r="F31" s="53"/>
      <c r="G31" s="53">
        <v>-2000</v>
      </c>
      <c r="H31" s="53"/>
      <c r="I31" s="51"/>
      <c r="J31" s="52"/>
      <c r="K31" s="51"/>
      <c r="L31" s="51"/>
      <c r="M31" s="51"/>
      <c r="N31" s="51"/>
      <c r="O31" s="51"/>
      <c r="P31" s="50">
        <f t="shared" si="3"/>
        <v>0</v>
      </c>
    </row>
    <row r="32" spans="1:16" ht="6.75" customHeight="1" x14ac:dyDescent="0.25">
      <c r="A32" s="64"/>
      <c r="B32" s="64"/>
      <c r="C32" s="65"/>
      <c r="D32" s="68"/>
      <c r="E32" s="50"/>
      <c r="F32" s="53"/>
      <c r="G32" s="53"/>
      <c r="H32" s="53"/>
      <c r="I32" s="51"/>
      <c r="J32" s="52"/>
      <c r="K32" s="51"/>
      <c r="L32" s="51"/>
      <c r="M32" s="51"/>
      <c r="N32" s="51"/>
      <c r="O32" s="51"/>
      <c r="P32" s="50"/>
    </row>
    <row r="33" spans="1:17" x14ac:dyDescent="0.25">
      <c r="A33" s="31" t="s">
        <v>23</v>
      </c>
      <c r="B33" s="32" t="s">
        <v>23</v>
      </c>
      <c r="C33" s="33" t="s">
        <v>23</v>
      </c>
      <c r="D33" s="34" t="s">
        <v>24</v>
      </c>
      <c r="E33" s="22">
        <f t="shared" si="7"/>
        <v>678235</v>
      </c>
      <c r="F33" s="22">
        <f>F21+F14</f>
        <v>678235</v>
      </c>
      <c r="G33" s="22">
        <f>G21+G14</f>
        <v>31259</v>
      </c>
      <c r="H33" s="22">
        <f>H21+H14</f>
        <v>448487</v>
      </c>
      <c r="I33" s="22">
        <f>I21+I14</f>
        <v>0</v>
      </c>
      <c r="J33" s="22">
        <f>L33+O33</f>
        <v>35805</v>
      </c>
      <c r="K33" s="22">
        <f>K21+K14</f>
        <v>35805</v>
      </c>
      <c r="L33" s="22">
        <f>L21+L14</f>
        <v>0</v>
      </c>
      <c r="M33" s="22">
        <f>M21+M14</f>
        <v>0</v>
      </c>
      <c r="N33" s="22">
        <f>N21+N14</f>
        <v>0</v>
      </c>
      <c r="O33" s="22">
        <f>O21+O14</f>
        <v>35805</v>
      </c>
      <c r="P33" s="22">
        <f t="shared" si="3"/>
        <v>714040</v>
      </c>
    </row>
    <row r="34" spans="1:17" ht="9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7" ht="50.25" customHeight="1" x14ac:dyDescent="0.25">
      <c r="A35" s="35"/>
      <c r="B35" s="35"/>
      <c r="C35" s="35"/>
      <c r="D35" s="36" t="s">
        <v>29</v>
      </c>
      <c r="E35" s="37">
        <f>F35+I35</f>
        <v>0</v>
      </c>
      <c r="F35" s="37"/>
      <c r="G35" s="37" t="s">
        <v>50</v>
      </c>
      <c r="H35" s="37"/>
      <c r="I35" s="37">
        <v>0</v>
      </c>
      <c r="J35" s="37">
        <f>L35+O35</f>
        <v>0</v>
      </c>
      <c r="K35" s="37" t="s">
        <v>50</v>
      </c>
      <c r="L35" s="37">
        <v>0</v>
      </c>
      <c r="M35" s="37" t="s">
        <v>50</v>
      </c>
      <c r="N35" s="37" t="s">
        <v>50</v>
      </c>
      <c r="O35" s="37">
        <v>0</v>
      </c>
      <c r="P35" s="38">
        <f>E35+J35</f>
        <v>0</v>
      </c>
    </row>
    <row r="36" spans="1:17" ht="15.75" x14ac:dyDescent="0.25">
      <c r="A36" s="35"/>
      <c r="B36" s="35"/>
      <c r="C36" s="35"/>
      <c r="D36" s="36" t="s">
        <v>30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9"/>
    </row>
    <row r="37" spans="1:17" ht="75.75" customHeight="1" x14ac:dyDescent="0.25">
      <c r="A37" s="35"/>
      <c r="B37" s="35"/>
      <c r="C37" s="35"/>
      <c r="D37" s="36" t="s">
        <v>31</v>
      </c>
      <c r="E37" s="37">
        <f>F37+I37</f>
        <v>0</v>
      </c>
      <c r="F37" s="37"/>
      <c r="G37" s="37"/>
      <c r="H37" s="37"/>
      <c r="I37" s="37"/>
      <c r="J37" s="37">
        <f>L37+O37</f>
        <v>0</v>
      </c>
      <c r="K37" s="37"/>
      <c r="L37" s="37"/>
      <c r="M37" s="37"/>
      <c r="N37" s="37"/>
      <c r="O37" s="37"/>
      <c r="P37" s="38">
        <f>E37+J37</f>
        <v>0</v>
      </c>
    </row>
    <row r="38" spans="1:17" ht="18.75" x14ac:dyDescent="0.3">
      <c r="D38" s="13" t="s">
        <v>32</v>
      </c>
      <c r="E38" s="13"/>
      <c r="F38" s="13"/>
      <c r="G38" s="13"/>
      <c r="H38" s="14"/>
      <c r="I38" s="15"/>
      <c r="J38" s="15"/>
      <c r="K38" s="15"/>
      <c r="L38" s="16"/>
      <c r="M38" s="58" t="s">
        <v>33</v>
      </c>
      <c r="N38" s="58"/>
      <c r="O38" s="58"/>
      <c r="P38" s="58"/>
      <c r="Q38" s="58"/>
    </row>
    <row r="40" spans="1:17" x14ac:dyDescent="0.25">
      <c r="E40" s="18"/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M38:Q38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ageMargins left="0.19685039370078741" right="0.19685039370078741" top="0.39370078740157483" bottom="0.19685039370078741" header="0" footer="0"/>
  <pageSetup paperSize="9" scale="60" fitToHeight="500" orientation="landscape" horizontalDpi="0" verticalDpi="0" r:id="rId1"/>
  <headerFooter differentFirst="1">
    <oddHeader xml:space="preserve">&amp;RПродовження додатка 3
до рішення міської ради
</oddHeader>
  </headerFooter>
  <colBreaks count="1" manualBreakCount="1">
    <brk id="1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2021-12-29T18:04:15Z</cp:lastPrinted>
  <dcterms:created xsi:type="dcterms:W3CDTF">2021-02-15T17:47:07Z</dcterms:created>
  <dcterms:modified xsi:type="dcterms:W3CDTF">2021-12-29T18:04:36Z</dcterms:modified>
</cp:coreProperties>
</file>