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760"/>
  </bookViews>
  <sheets>
    <sheet name="дод7" sheetId="43" r:id="rId1"/>
  </sheets>
  <externalReferences>
    <externalReference r:id="rId2"/>
  </externalReferences>
  <definedNames>
    <definedName name="_1Excel_BuiltIn_Print_Titles_1_1">'[1]Дод 30'!$A$1:$A$65529,'[1]Дод 30'!$A$3:$IV$7</definedName>
    <definedName name="_2Excel_BuiltIn_Print_Titles_5_1">'[1]Дод 34'!$A$1:$A$65524,'[1]Дод 34'!$A$6:$IV$7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A">#REF!</definedName>
    <definedName name="wrn.Інструкція." localSheetId="0" hidden="1">{#N/A,#N/A,FALSE,"Лист4"}</definedName>
    <definedName name="wrn.Інструкція." hidden="1">{#N/A,#N/A,FALSE,"Лист4"}</definedName>
    <definedName name="_xlnm.Database">#REF!</definedName>
    <definedName name="В68">#REF!</definedName>
    <definedName name="вс">#REF!</definedName>
    <definedName name="_xlnm.Print_Titles" localSheetId="0">дод7!$5:$6</definedName>
    <definedName name="_xlnm.Print_Area" localSheetId="0">дод7!$A$1:$H$22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3"/>
  <c r="D7"/>
  <c r="E7"/>
  <c r="F7"/>
  <c r="B7"/>
  <c r="G7"/>
  <c r="H10"/>
  <c r="G10"/>
  <c r="G9"/>
  <c r="G11"/>
  <c r="G12"/>
  <c r="G13"/>
  <c r="G14"/>
  <c r="G15"/>
  <c r="G19"/>
  <c r="G21"/>
  <c r="G8"/>
  <c r="H21"/>
  <c r="H16"/>
  <c r="H17"/>
  <c r="H18"/>
  <c r="H19"/>
  <c r="H20"/>
  <c r="H9"/>
  <c r="H11"/>
  <c r="H12"/>
  <c r="H13"/>
  <c r="H14"/>
  <c r="H15"/>
  <c r="H8"/>
  <c r="H7" l="1"/>
</calcChain>
</file>

<file path=xl/sharedStrings.xml><?xml version="1.0" encoding="utf-8"?>
<sst xmlns="http://schemas.openxmlformats.org/spreadsheetml/2006/main" count="30" uniqueCount="29">
  <si>
    <t xml:space="preserve">               до пояснювальної записки </t>
  </si>
  <si>
    <t>тис.грн</t>
  </si>
  <si>
    <t>Найменування показника</t>
  </si>
  <si>
    <t>Бюджет на 2021 рік</t>
  </si>
  <si>
    <t>Бюджет на 2022 рік</t>
  </si>
  <si>
    <t>Проєкт бюджету на 2023 рік</t>
  </si>
  <si>
    <t>затверджений</t>
  </si>
  <si>
    <t xml:space="preserve">з урахуванням змін 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</si>
  <si>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</si>
  <si>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</si>
  <si>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</si>
  <si>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</si>
  <si>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і мистецтво</t>
  </si>
  <si>
    <t>Фізична культура і спорт</t>
  </si>
  <si>
    <t xml:space="preserve">Житлово-комунальне господарство </t>
  </si>
  <si>
    <t>Сільське, лісове, рибне господарство та мисливство</t>
  </si>
  <si>
    <t>Будівництво та регіональний розвиток</t>
  </si>
  <si>
    <t>Зв’язок, телекомунікації та інформатика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</si>
  <si>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</si>
  <si>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</si>
  <si>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Резервний фонд</t>
  </si>
  <si>
    <t>Додаток 3</t>
  </si>
  <si>
    <t>з урахуванням змін станом на 01.12.2022</t>
  </si>
  <si>
    <t xml:space="preserve">Показники бюджету Баштанськоїї міської територіальної громади за видатками на 2021-2022 роки та проєкту бюджету Баштанської  міської територіальної громади 2023 рік 
</t>
  </si>
  <si>
    <t>Приріст %                  2023 року до плану 2022 року з урах. Змін</t>
  </si>
  <si>
    <t xml:space="preserve">Приріст %                  2023 року до затвердженого плану 2022 року </t>
  </si>
  <si>
    <t>з них: за рахунок міжбюджетних трансфертів з державного  бюджету</t>
  </si>
  <si>
    <t>Міжбюджетні трансферти</t>
  </si>
  <si>
    <t>ВИДАТКИ (загальний  фонд )- разом, у т.ч.: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</si>
</sst>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.0"/>
    <numFmt numFmtId="167" formatCode="_-* #,##0.00\ _г_р_н_._-;\-* #,##0.00\ _г_р_н_._-;_-* &quot;-&quot;??\ _г_р_н_._-;_-@_-"/>
    <numFmt numFmtId="168" formatCode="_-* #,##0.00\ _р_._-;\-* #,##0.00\ _р_._-;_-* &quot;-&quot;??\ _р_._-;_-@_-"/>
    <numFmt numFmtId="169" formatCode="#,##0.000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20" fillId="0" borderId="0"/>
    <xf numFmtId="0" fontId="26" fillId="0" borderId="0"/>
    <xf numFmtId="0" fontId="1" fillId="0" borderId="0"/>
    <xf numFmtId="0" fontId="3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1" fillId="0" borderId="0"/>
    <xf numFmtId="0" fontId="21" fillId="0" borderId="0"/>
    <xf numFmtId="0" fontId="29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8" fillId="0" borderId="10" applyFont="0" applyAlignment="0">
      <alignment horizontal="right" wrapText="1" shrinkToFit="1"/>
    </xf>
    <xf numFmtId="164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31" fillId="0" borderId="0"/>
    <xf numFmtId="0" fontId="1" fillId="0" borderId="0"/>
  </cellStyleXfs>
  <cellXfs count="35">
    <xf numFmtId="0" fontId="0" fillId="0" borderId="0" xfId="0"/>
    <xf numFmtId="0" fontId="33" fillId="0" borderId="0" xfId="54" applyFont="1"/>
    <xf numFmtId="0" fontId="33" fillId="0" borderId="0" xfId="54" applyFont="1" applyAlignment="1">
      <alignment horizontal="justify"/>
    </xf>
    <xf numFmtId="0" fontId="33" fillId="0" borderId="0" xfId="54" applyFont="1" applyAlignment="1">
      <alignment horizontal="center"/>
    </xf>
    <xf numFmtId="0" fontId="33" fillId="0" borderId="10" xfId="54" applyFont="1" applyBorder="1" applyAlignment="1">
      <alignment horizontal="center" vertical="top" wrapText="1"/>
    </xf>
    <xf numFmtId="169" fontId="33" fillId="0" borderId="0" xfId="54" applyNumberFormat="1" applyFont="1"/>
    <xf numFmtId="0" fontId="35" fillId="0" borderId="10" xfId="54" applyFont="1" applyBorder="1" applyAlignment="1">
      <alignment vertical="top" wrapText="1"/>
    </xf>
    <xf numFmtId="169" fontId="35" fillId="0" borderId="10" xfId="54" applyNumberFormat="1" applyFont="1" applyBorder="1" applyAlignment="1">
      <alignment horizontal="right" vertical="top" wrapText="1"/>
    </xf>
    <xf numFmtId="0" fontId="35" fillId="0" borderId="0" xfId="54" applyFont="1"/>
    <xf numFmtId="169" fontId="33" fillId="0" borderId="10" xfId="54" applyNumberFormat="1" applyFont="1" applyBorder="1" applyAlignment="1">
      <alignment vertical="top"/>
    </xf>
    <xf numFmtId="0" fontId="33" fillId="0" borderId="0" xfId="54" applyFont="1" applyAlignment="1">
      <alignment vertical="top"/>
    </xf>
    <xf numFmtId="0" fontId="33" fillId="0" borderId="10" xfId="54" applyFont="1" applyBorder="1" applyAlignment="1">
      <alignment horizontal="center" vertical="top" wrapText="1"/>
    </xf>
    <xf numFmtId="0" fontId="35" fillId="0" borderId="10" xfId="54" applyFont="1" applyBorder="1" applyAlignment="1">
      <alignment horizontal="left" vertical="top" wrapText="1"/>
    </xf>
    <xf numFmtId="0" fontId="35" fillId="0" borderId="10" xfId="54" applyFont="1" applyBorder="1" applyAlignment="1">
      <alignment horizontal="justify" vertical="top" wrapText="1"/>
    </xf>
    <xf numFmtId="169" fontId="33" fillId="0" borderId="10" xfId="54" applyNumberFormat="1" applyFont="1" applyBorder="1" applyAlignment="1">
      <alignment horizontal="center" vertical="top"/>
    </xf>
    <xf numFmtId="169" fontId="36" fillId="0" borderId="10" xfId="54" applyNumberFormat="1" applyFont="1" applyBorder="1" applyAlignment="1">
      <alignment horizontal="center" vertical="top"/>
    </xf>
    <xf numFmtId="0" fontId="33" fillId="0" borderId="10" xfId="54" applyFont="1" applyBorder="1" applyAlignment="1">
      <alignment horizontal="center" vertical="top"/>
    </xf>
    <xf numFmtId="166" fontId="33" fillId="0" borderId="10" xfId="54" applyNumberFormat="1" applyFont="1" applyBorder="1" applyAlignment="1">
      <alignment horizontal="center" vertical="top"/>
    </xf>
    <xf numFmtId="0" fontId="36" fillId="0" borderId="0" xfId="54" applyFont="1" applyAlignment="1">
      <alignment horizontal="left" vertical="top" wrapText="1"/>
    </xf>
    <xf numFmtId="0" fontId="32" fillId="0" borderId="0" xfId="55" applyFont="1" applyAlignment="1">
      <alignment horizontal="right"/>
    </xf>
    <xf numFmtId="0" fontId="34" fillId="0" borderId="0" xfId="54" applyFont="1" applyAlignment="1">
      <alignment horizontal="center" vertical="top" wrapText="1"/>
    </xf>
    <xf numFmtId="166" fontId="35" fillId="0" borderId="10" xfId="54" applyNumberFormat="1" applyFont="1" applyBorder="1" applyAlignment="1">
      <alignment horizontal="center" vertical="top" wrapText="1"/>
    </xf>
    <xf numFmtId="0" fontId="37" fillId="0" borderId="10" xfId="54" applyFont="1" applyBorder="1" applyAlignment="1">
      <alignment horizontal="left" vertical="top" wrapText="1"/>
    </xf>
    <xf numFmtId="0" fontId="38" fillId="0" borderId="10" xfId="54" applyFont="1" applyBorder="1" applyAlignment="1">
      <alignment vertical="top" wrapText="1"/>
    </xf>
    <xf numFmtId="169" fontId="33" fillId="0" borderId="13" xfId="54" applyNumberFormat="1" applyFont="1" applyBorder="1" applyAlignment="1">
      <alignment horizontal="center" vertical="top" wrapText="1"/>
    </xf>
    <xf numFmtId="169" fontId="33" fillId="0" borderId="14" xfId="54" applyNumberFormat="1" applyFont="1" applyBorder="1" applyAlignment="1">
      <alignment horizontal="center" vertical="top" wrapText="1"/>
    </xf>
    <xf numFmtId="0" fontId="36" fillId="0" borderId="0" xfId="54" applyFont="1" applyAlignment="1">
      <alignment horizontal="left" vertical="top" wrapText="1"/>
    </xf>
    <xf numFmtId="0" fontId="32" fillId="0" borderId="0" xfId="55" applyFont="1" applyAlignment="1">
      <alignment horizontal="right"/>
    </xf>
    <xf numFmtId="0" fontId="34" fillId="0" borderId="0" xfId="54" applyFont="1" applyAlignment="1">
      <alignment horizontal="center" vertical="top" wrapText="1"/>
    </xf>
    <xf numFmtId="0" fontId="33" fillId="0" borderId="10" xfId="54" applyFont="1" applyBorder="1" applyAlignment="1">
      <alignment horizontal="center" vertical="center" wrapText="1"/>
    </xf>
    <xf numFmtId="0" fontId="33" fillId="0" borderId="11" xfId="54" applyFont="1" applyBorder="1" applyAlignment="1">
      <alignment horizontal="center" vertical="top" wrapText="1"/>
    </xf>
    <xf numFmtId="0" fontId="33" fillId="0" borderId="12" xfId="54" applyFont="1" applyBorder="1" applyAlignment="1">
      <alignment horizontal="center" vertical="top" wrapText="1"/>
    </xf>
    <xf numFmtId="0" fontId="33" fillId="0" borderId="10" xfId="54" applyFont="1" applyBorder="1" applyAlignment="1">
      <alignment horizontal="center" vertical="top" wrapText="1"/>
    </xf>
    <xf numFmtId="0" fontId="33" fillId="0" borderId="16" xfId="54" applyFont="1" applyBorder="1" applyAlignment="1">
      <alignment horizontal="center" vertical="top" wrapText="1"/>
    </xf>
    <xf numFmtId="0" fontId="33" fillId="0" borderId="15" xfId="54" applyFont="1" applyBorder="1" applyAlignment="1">
      <alignment horizontal="center" vertical="top" wrapText="1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Доходи" xfId="37"/>
    <cellStyle name="Note" xfId="38"/>
    <cellStyle name="Output" xfId="39"/>
    <cellStyle name="Title" xfId="40"/>
    <cellStyle name="Total" xfId="41"/>
    <cellStyle name="Warning Text" xfId="42"/>
    <cellStyle name="Денежный 2" xfId="43"/>
    <cellStyle name="Звичайний 2" xfId="79"/>
    <cellStyle name="Обычный" xfId="0" builtinId="0"/>
    <cellStyle name="Обычный 2" xfId="44"/>
    <cellStyle name="Обычный 2 2" xfId="45"/>
    <cellStyle name="Обычный 2 2 2" xfId="46"/>
    <cellStyle name="Обычный 2 2 2 2" xfId="47"/>
    <cellStyle name="Обычный 2 3" xfId="48"/>
    <cellStyle name="Обычный 3" xfId="49"/>
    <cellStyle name="Обычный 3 2" xfId="50"/>
    <cellStyle name="Обычный 3 2 2" xfId="51"/>
    <cellStyle name="Обычный 3 2 3" xfId="52"/>
    <cellStyle name="Обычный 4" xfId="53"/>
    <cellStyle name="Обычный 5" xfId="54"/>
    <cellStyle name="Обычный 5 2" xfId="55"/>
    <cellStyle name="Обычный 5 2 3" xfId="78"/>
    <cellStyle name="Обычный 6" xfId="56"/>
    <cellStyle name="Обычный 6 2" xfId="57"/>
    <cellStyle name="Обычный 6 3" xfId="58"/>
    <cellStyle name="Обычный 6 3 2" xfId="59"/>
    <cellStyle name="Обычный 6 4" xfId="60"/>
    <cellStyle name="Обычный 6 5" xfId="61"/>
    <cellStyle name="Обычный 7" xfId="62"/>
    <cellStyle name="Обычный 8" xfId="63"/>
    <cellStyle name="Обычный 9" xfId="64"/>
    <cellStyle name="Процентный 2" xfId="65"/>
    <cellStyle name="Процентный 2 2" xfId="66"/>
    <cellStyle name="Процентный 2 3" xfId="67"/>
    <cellStyle name="Процентный 3" xfId="68"/>
    <cellStyle name="Процентный 3 2" xfId="69"/>
    <cellStyle name="Стиль 1" xfId="70"/>
    <cellStyle name="Стиль 2" xfId="71"/>
    <cellStyle name="Тысячи [0]_Розподіл (2)" xfId="72"/>
    <cellStyle name="Тысячи_бюджет 1998 по клас." xfId="73"/>
    <cellStyle name="Финансовый 2" xfId="74"/>
    <cellStyle name="Фінансовий 2" xfId="75"/>
    <cellStyle name="Фінансовий 2 2" xfId="76"/>
    <cellStyle name="Фінансовий 3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 refreshError="1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 xml:space="preserve"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1" refreshError="1"/>
      <sheetData sheetId="2"/>
      <sheetData sheetId="3"/>
      <sheetData sheetId="4" refreshError="1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 xml:space="preserve">Начальник ГФУ                           </v>
          </cell>
        </row>
        <row r="17">
          <cell r="A17" t="str">
            <v>Кобзева 2 26 46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80" zoomScaleNormal="100" zoomScaleSheetLayoutView="80" workbookViewId="0">
      <pane xSplit="1" ySplit="6" topLeftCell="B7" activePane="bottomRight" state="frozen"/>
      <selection activeCell="G2" sqref="G2"/>
      <selection pane="topRight" activeCell="G2" sqref="G2"/>
      <selection pane="bottomLeft" activeCell="G2" sqref="G2"/>
      <selection pane="bottomRight" activeCell="C1" sqref="C1:F1"/>
    </sheetView>
  </sheetViews>
  <sheetFormatPr defaultColWidth="9.28515625" defaultRowHeight="15.75"/>
  <cols>
    <col min="1" max="1" width="57.85546875" style="1" customWidth="1"/>
    <col min="2" max="2" width="16.85546875" style="1" customWidth="1"/>
    <col min="3" max="3" width="16.5703125" style="1" customWidth="1"/>
    <col min="4" max="4" width="16.7109375" style="1" customWidth="1"/>
    <col min="5" max="7" width="18.28515625" style="1" customWidth="1"/>
    <col min="8" max="8" width="19" style="1" bestFit="1" customWidth="1"/>
    <col min="9" max="9" width="9.28515625" style="1" customWidth="1"/>
    <col min="10" max="16384" width="9.28515625" style="1"/>
  </cols>
  <sheetData>
    <row r="1" spans="1:8">
      <c r="C1" s="27" t="s">
        <v>21</v>
      </c>
      <c r="D1" s="27"/>
      <c r="E1" s="27"/>
      <c r="F1" s="27"/>
      <c r="G1" s="19"/>
    </row>
    <row r="2" spans="1:8">
      <c r="C2" s="27" t="s">
        <v>0</v>
      </c>
      <c r="D2" s="27"/>
      <c r="E2" s="27"/>
      <c r="F2" s="27"/>
      <c r="G2" s="19"/>
    </row>
    <row r="3" spans="1:8" ht="45" customHeight="1">
      <c r="A3" s="28" t="s">
        <v>23</v>
      </c>
      <c r="B3" s="28"/>
      <c r="C3" s="28"/>
      <c r="D3" s="28"/>
      <c r="E3" s="28"/>
      <c r="F3" s="28"/>
      <c r="G3" s="20"/>
    </row>
    <row r="4" spans="1:8">
      <c r="E4" s="2"/>
      <c r="F4" s="3" t="s">
        <v>1</v>
      </c>
      <c r="G4" s="3"/>
    </row>
    <row r="5" spans="1:8" ht="16.5" customHeight="1">
      <c r="A5" s="29" t="s">
        <v>2</v>
      </c>
      <c r="B5" s="30" t="s">
        <v>3</v>
      </c>
      <c r="C5" s="31"/>
      <c r="D5" s="32" t="s">
        <v>4</v>
      </c>
      <c r="E5" s="32"/>
      <c r="F5" s="33" t="s">
        <v>5</v>
      </c>
      <c r="G5" s="24" t="s">
        <v>25</v>
      </c>
      <c r="H5" s="24" t="s">
        <v>24</v>
      </c>
    </row>
    <row r="6" spans="1:8" ht="56.25" customHeight="1">
      <c r="A6" s="29"/>
      <c r="B6" s="4" t="s">
        <v>6</v>
      </c>
      <c r="C6" s="4" t="s">
        <v>7</v>
      </c>
      <c r="D6" s="4" t="s">
        <v>6</v>
      </c>
      <c r="E6" s="11" t="s">
        <v>22</v>
      </c>
      <c r="F6" s="34"/>
      <c r="G6" s="25"/>
      <c r="H6" s="25"/>
    </row>
    <row r="7" spans="1:8" s="8" customFormat="1" ht="27.75" customHeight="1">
      <c r="A7" s="6" t="s">
        <v>28</v>
      </c>
      <c r="B7" s="7">
        <f>B8+B9+B11+B12+B13+B14+B15+B16+B17++B18+B19+B20+B21</f>
        <v>186211.81299999999</v>
      </c>
      <c r="C7" s="7">
        <f t="shared" ref="C7:F7" si="0">C8+C9+C11+C12+C13+C14+C15+C16+C17++C18+C19+C20+C21</f>
        <v>199998.76399999997</v>
      </c>
      <c r="D7" s="7">
        <f t="shared" si="0"/>
        <v>219927.95299999998</v>
      </c>
      <c r="E7" s="7">
        <f t="shared" si="0"/>
        <v>220575.70199999996</v>
      </c>
      <c r="F7" s="7">
        <f t="shared" si="0"/>
        <v>214209.65400000001</v>
      </c>
      <c r="G7" s="21">
        <f>F7/D7*100-100</f>
        <v>-2.6000783083721757</v>
      </c>
      <c r="H7" s="21">
        <f>F7/E7*100-100</f>
        <v>-2.8861057416015683</v>
      </c>
    </row>
    <row r="8" spans="1:8" s="10" customFormat="1" ht="27" customHeight="1">
      <c r="A8" s="12" t="s">
        <v>8</v>
      </c>
      <c r="B8" s="9">
        <v>25792.838</v>
      </c>
      <c r="C8" s="9">
        <v>26448.794999999998</v>
      </c>
      <c r="D8" s="9">
        <v>30265.419000000002</v>
      </c>
      <c r="E8" s="9">
        <v>29839.294999999998</v>
      </c>
      <c r="F8" s="9">
        <v>31697.646000000001</v>
      </c>
      <c r="G8" s="17">
        <f>F8/D8*100-100</f>
        <v>4.7322226069297102</v>
      </c>
      <c r="H8" s="17">
        <f>F8/E8*100-100</f>
        <v>6.2278649679893761</v>
      </c>
    </row>
    <row r="9" spans="1:8" s="10" customFormat="1" ht="28.5" customHeight="1">
      <c r="A9" s="12" t="s">
        <v>9</v>
      </c>
      <c r="B9" s="9">
        <v>126666.523</v>
      </c>
      <c r="C9" s="9">
        <v>131927.89600000001</v>
      </c>
      <c r="D9" s="9">
        <v>142775.625</v>
      </c>
      <c r="E9" s="9">
        <v>132030.10399999999</v>
      </c>
      <c r="F9" s="9">
        <v>129426.363</v>
      </c>
      <c r="G9" s="17">
        <f t="shared" ref="G9:G21" si="1">F9/D9*100-100</f>
        <v>-9.3498186402616028</v>
      </c>
      <c r="H9" s="17">
        <f t="shared" ref="H9:H21" si="2">F9/E9*100-100</f>
        <v>-1.9720813065480769</v>
      </c>
    </row>
    <row r="10" spans="1:8" s="10" customFormat="1" ht="40.5" customHeight="1">
      <c r="A10" s="22" t="s">
        <v>26</v>
      </c>
      <c r="B10" s="9">
        <v>66432.899999999994</v>
      </c>
      <c r="C10" s="9">
        <v>66432.899999999994</v>
      </c>
      <c r="D10" s="9">
        <v>70465.5</v>
      </c>
      <c r="E10" s="9">
        <v>63651.8</v>
      </c>
      <c r="F10" s="9">
        <v>57261.9</v>
      </c>
      <c r="G10" s="17">
        <f t="shared" si="1"/>
        <v>-18.737680141345763</v>
      </c>
      <c r="H10" s="17">
        <f t="shared" si="2"/>
        <v>-10.038836293710474</v>
      </c>
    </row>
    <row r="11" spans="1:8" s="10" customFormat="1" ht="25.5" customHeight="1">
      <c r="A11" s="12" t="s">
        <v>10</v>
      </c>
      <c r="B11" s="9">
        <v>3045.335</v>
      </c>
      <c r="C11" s="9">
        <v>7384.2290000000003</v>
      </c>
      <c r="D11" s="9">
        <v>8301.5550000000003</v>
      </c>
      <c r="E11" s="9">
        <v>9528.6409999999996</v>
      </c>
      <c r="F11" s="9">
        <v>10896.034</v>
      </c>
      <c r="G11" s="17">
        <f t="shared" si="1"/>
        <v>31.252927915312256</v>
      </c>
      <c r="H11" s="17">
        <f t="shared" si="2"/>
        <v>14.350346497470113</v>
      </c>
    </row>
    <row r="12" spans="1:8" s="10" customFormat="1" ht="23.25" customHeight="1">
      <c r="A12" s="12" t="s">
        <v>11</v>
      </c>
      <c r="B12" s="9">
        <v>7193.0169999999998</v>
      </c>
      <c r="C12" s="9">
        <v>7384.1030000000001</v>
      </c>
      <c r="D12" s="9">
        <v>8352.8780000000006</v>
      </c>
      <c r="E12" s="9">
        <v>8836.1990000000005</v>
      </c>
      <c r="F12" s="9">
        <v>8959.3529999999992</v>
      </c>
      <c r="G12" s="17">
        <f t="shared" si="1"/>
        <v>7.2606711123998053</v>
      </c>
      <c r="H12" s="17">
        <f t="shared" si="2"/>
        <v>1.3937440747995709</v>
      </c>
    </row>
    <row r="13" spans="1:8" s="10" customFormat="1" ht="26.25" customHeight="1">
      <c r="A13" s="12" t="s">
        <v>12</v>
      </c>
      <c r="B13" s="14">
        <v>10095.184999999999</v>
      </c>
      <c r="C13" s="14">
        <v>9926.6139999999996</v>
      </c>
      <c r="D13" s="14">
        <v>11392.136</v>
      </c>
      <c r="E13" s="14">
        <v>11467.946</v>
      </c>
      <c r="F13" s="14">
        <v>11351.269</v>
      </c>
      <c r="G13" s="17">
        <f t="shared" si="1"/>
        <v>-0.35872991684790634</v>
      </c>
      <c r="H13" s="17">
        <f t="shared" si="2"/>
        <v>-1.0174184636028087</v>
      </c>
    </row>
    <row r="14" spans="1:8" s="10" customFormat="1" ht="26.25" customHeight="1">
      <c r="A14" s="12" t="s">
        <v>13</v>
      </c>
      <c r="B14" s="14">
        <v>3130.0569999999998</v>
      </c>
      <c r="C14" s="14">
        <v>3400.1669999999999</v>
      </c>
      <c r="D14" s="14">
        <v>3800.0070000000001</v>
      </c>
      <c r="E14" s="14">
        <v>3824.482</v>
      </c>
      <c r="F14" s="14">
        <v>3286.5039999999999</v>
      </c>
      <c r="G14" s="17">
        <f t="shared" si="1"/>
        <v>-13.513211949346413</v>
      </c>
      <c r="H14" s="17">
        <f t="shared" si="2"/>
        <v>-14.066689292824492</v>
      </c>
    </row>
    <row r="15" spans="1:8" s="10" customFormat="1" ht="26.25" customHeight="1">
      <c r="A15" s="12" t="s">
        <v>14</v>
      </c>
      <c r="B15" s="14">
        <v>9001.9449999999997</v>
      </c>
      <c r="C15" s="14">
        <v>10804.199000000001</v>
      </c>
      <c r="D15" s="14">
        <v>13689.005999999999</v>
      </c>
      <c r="E15" s="14">
        <v>20011.162</v>
      </c>
      <c r="F15" s="14">
        <v>15939.746999999999</v>
      </c>
      <c r="G15" s="17">
        <f t="shared" si="1"/>
        <v>16.441960796861352</v>
      </c>
      <c r="H15" s="17">
        <f t="shared" si="2"/>
        <v>-20.345720053638075</v>
      </c>
    </row>
    <row r="16" spans="1:8" s="10" customFormat="1" ht="26.25" customHeight="1">
      <c r="A16" s="13" t="s">
        <v>15</v>
      </c>
      <c r="B16" s="14">
        <v>150</v>
      </c>
      <c r="C16" s="14">
        <v>262</v>
      </c>
      <c r="D16" s="14"/>
      <c r="E16" s="14">
        <v>60</v>
      </c>
      <c r="F16" s="14"/>
      <c r="G16" s="17"/>
      <c r="H16" s="17">
        <f t="shared" si="2"/>
        <v>-100</v>
      </c>
    </row>
    <row r="17" spans="1:8" s="10" customFormat="1" ht="27" customHeight="1">
      <c r="A17" s="12" t="s">
        <v>16</v>
      </c>
      <c r="B17" s="14"/>
      <c r="C17" s="14"/>
      <c r="D17" s="14"/>
      <c r="E17" s="14">
        <v>49</v>
      </c>
      <c r="F17" s="14"/>
      <c r="G17" s="17"/>
      <c r="H17" s="17">
        <f t="shared" si="2"/>
        <v>-100</v>
      </c>
    </row>
    <row r="18" spans="1:8" s="10" customFormat="1" ht="27" customHeight="1">
      <c r="A18" s="12" t="s">
        <v>17</v>
      </c>
      <c r="B18" s="14"/>
      <c r="C18" s="14">
        <v>1308.6479999999999</v>
      </c>
      <c r="D18" s="14"/>
      <c r="E18" s="14">
        <v>897.298</v>
      </c>
      <c r="F18" s="14"/>
      <c r="G18" s="17"/>
      <c r="H18" s="17">
        <f t="shared" si="2"/>
        <v>-100</v>
      </c>
    </row>
    <row r="19" spans="1:8" s="10" customFormat="1" ht="24" customHeight="1">
      <c r="A19" s="12" t="s">
        <v>19</v>
      </c>
      <c r="B19" s="14">
        <v>1091.913</v>
      </c>
      <c r="C19" s="14">
        <v>1094.913</v>
      </c>
      <c r="D19" s="14">
        <v>1306.327</v>
      </c>
      <c r="E19" s="14">
        <v>2559.0250000000001</v>
      </c>
      <c r="F19" s="14">
        <v>2392.7379999999998</v>
      </c>
      <c r="G19" s="17">
        <f t="shared" si="1"/>
        <v>83.165317719070316</v>
      </c>
      <c r="H19" s="17">
        <f t="shared" si="2"/>
        <v>-6.4980607848692387</v>
      </c>
    </row>
    <row r="20" spans="1:8" s="10" customFormat="1" ht="45" customHeight="1">
      <c r="A20" s="13" t="s">
        <v>18</v>
      </c>
      <c r="B20" s="14"/>
      <c r="C20" s="14">
        <v>12.2</v>
      </c>
      <c r="D20" s="14"/>
      <c r="E20" s="14">
        <v>1277.55</v>
      </c>
      <c r="F20" s="14">
        <v>160</v>
      </c>
      <c r="G20" s="17"/>
      <c r="H20" s="17">
        <f t="shared" si="2"/>
        <v>-87.476028335485893</v>
      </c>
    </row>
    <row r="21" spans="1:8" s="10" customFormat="1" ht="30.75" customHeight="1">
      <c r="A21" s="13" t="s">
        <v>20</v>
      </c>
      <c r="B21" s="14">
        <v>45</v>
      </c>
      <c r="C21" s="14">
        <v>45</v>
      </c>
      <c r="D21" s="14">
        <v>45</v>
      </c>
      <c r="E21" s="14">
        <v>195</v>
      </c>
      <c r="F21" s="14">
        <v>100</v>
      </c>
      <c r="G21" s="17">
        <f t="shared" si="1"/>
        <v>122.22222222222223</v>
      </c>
      <c r="H21" s="17">
        <f t="shared" si="2"/>
        <v>-48.717948717948723</v>
      </c>
    </row>
    <row r="22" spans="1:8" s="10" customFormat="1" ht="30.75" customHeight="1">
      <c r="A22" s="23" t="s">
        <v>27</v>
      </c>
      <c r="B22" s="15"/>
      <c r="C22" s="15">
        <v>786.17200000000003</v>
      </c>
      <c r="D22" s="15"/>
      <c r="E22" s="15">
        <v>2445.152</v>
      </c>
      <c r="F22" s="15"/>
      <c r="G22" s="15"/>
      <c r="H22" s="16"/>
    </row>
    <row r="23" spans="1:8">
      <c r="D23" s="5"/>
    </row>
    <row r="24" spans="1:8">
      <c r="A24" s="26"/>
      <c r="B24" s="26"/>
      <c r="C24" s="26"/>
      <c r="D24" s="26"/>
      <c r="E24" s="26"/>
      <c r="F24" s="26"/>
      <c r="G24" s="18"/>
    </row>
  </sheetData>
  <mergeCells count="10">
    <mergeCell ref="H5:H6"/>
    <mergeCell ref="A24:F24"/>
    <mergeCell ref="C1:F1"/>
    <mergeCell ref="C2:F2"/>
    <mergeCell ref="A3:F3"/>
    <mergeCell ref="A5:A6"/>
    <mergeCell ref="B5:C5"/>
    <mergeCell ref="D5:E5"/>
    <mergeCell ref="F5:F6"/>
    <mergeCell ref="G5:G6"/>
  </mergeCells>
  <printOptions horizontalCentered="1"/>
  <pageMargins left="0.59055118110236227" right="0" top="0.59055118110236227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дод7</vt:lpstr>
      <vt:lpstr>дод7!Заголовки_для_печати</vt:lpstr>
      <vt:lpstr>дод7!Область_печати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Admin</cp:lastModifiedBy>
  <cp:lastPrinted>2022-12-15T08:02:13Z</cp:lastPrinted>
  <dcterms:created xsi:type="dcterms:W3CDTF">2015-01-08T09:13:19Z</dcterms:created>
  <dcterms:modified xsi:type="dcterms:W3CDTF">2022-12-15T08:02:17Z</dcterms:modified>
</cp:coreProperties>
</file>