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10545"/>
  </bookViews>
  <sheets>
    <sheet name="145020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</workbook>
</file>

<file path=xl/calcChain.xml><?xml version="1.0" encoding="utf-8"?>
<calcChain xmlns="http://schemas.openxmlformats.org/spreadsheetml/2006/main">
  <c r="E39" i="2" l="1"/>
  <c r="E46" i="2" s="1"/>
  <c r="E45" i="2" s="1"/>
  <c r="F46" i="2"/>
  <c r="G46" i="2"/>
  <c r="H46" i="2"/>
  <c r="E41" i="2"/>
  <c r="D46" i="2"/>
  <c r="D41" i="2"/>
  <c r="E47" i="2" l="1"/>
  <c r="E38" i="2"/>
  <c r="E35" i="2"/>
  <c r="E32" i="2"/>
  <c r="E29" i="2"/>
  <c r="E26" i="2"/>
  <c r="E23" i="2"/>
  <c r="E20" i="2"/>
  <c r="E17" i="2"/>
  <c r="E14" i="2"/>
  <c r="D45" i="2"/>
  <c r="D47" i="2"/>
  <c r="D38" i="2"/>
  <c r="D35" i="2"/>
  <c r="D32" i="2"/>
  <c r="D29" i="2"/>
  <c r="D26" i="2"/>
  <c r="D23" i="2"/>
  <c r="D20" i="2"/>
  <c r="D17" i="2"/>
  <c r="D14" i="2"/>
</calcChain>
</file>

<file path=xl/sharedStrings.xml><?xml version="1.0" encoding="utf-8"?>
<sst xmlns="http://schemas.openxmlformats.org/spreadsheetml/2006/main" count="90" uniqueCount="47">
  <si>
    <t>Додаток 7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</si>
  <si>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</si>
  <si>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</si>
  <si>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</si>
  <si>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</si>
  <si>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</si>
  <si>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</si>
  <si>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</si>
  <si>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</si>
  <si>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</si>
  <si>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</si>
  <si>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14502000000</t>
  </si>
  <si>
    <t>В.о. начальника відділу</t>
  </si>
  <si>
    <t>Наталія ЛІЩУК</t>
  </si>
  <si>
    <t>0100</t>
  </si>
  <si>
    <t>Державне управління, у тому числі:</t>
  </si>
  <si>
    <t>X</t>
  </si>
  <si>
    <t>загальний фонд</t>
  </si>
  <si>
    <t>спеціальний фонд</t>
  </si>
  <si>
    <t>1000</t>
  </si>
  <si>
    <t>Освіта, у тому числі:</t>
  </si>
  <si>
    <t>2000</t>
  </si>
  <si>
    <t>Охорона здоров`я,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</si>
  <si>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</si>
  <si>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</si>
  <si>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</si>
  <si>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</si>
  <si>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5000</t>
  </si>
  <si>
    <t>Фiзична культура i спорт, у тому числі:</t>
  </si>
  <si>
    <t>6000</t>
  </si>
  <si>
    <t>Житлово-комунальне господарство, у тому числі:</t>
  </si>
  <si>
    <t>7000</t>
  </si>
  <si>
    <t>Економічна діяльність, у тому числі:</t>
  </si>
  <si>
    <t>8000</t>
  </si>
  <si>
    <t>Інша діяльність,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</si>
  <si>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</si>
  <si>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</si>
  <si>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</si>
  <si>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</si>
  <si>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</si>
  <si>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</si>
  <si>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 xml:space="preserve">до Прогнозу бюджету Баштанської міської </t>
  </si>
  <si>
    <t>Граничні показники видатків бюджету Баштанської міської територіальної громади</t>
  </si>
  <si>
    <t>територіальної громади на 2022-2024 роки</t>
  </si>
  <si>
    <t>Міжбюджетні трансферти, у тому числі:</t>
  </si>
  <si>
    <t>загальний фонд, у тому числі:</t>
  </si>
  <si>
    <t xml:space="preserve">реверсна дотація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</si>
</sst>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Helv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/>
    <xf numFmtId="0" fontId="12" fillId="0" borderId="0"/>
    <xf numFmtId="0" fontId="2" fillId="0" borderId="0"/>
    <xf numFmtId="0" fontId="9" fillId="16" borderId="7" applyNumberFormat="0" applyFont="0" applyAlignment="0" applyProtection="0"/>
    <xf numFmtId="0" fontId="13" fillId="0" borderId="0"/>
  </cellStyleXfs>
  <cellXfs count="34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1" fillId="0" borderId="0" xfId="1"/>
    <xf numFmtId="0" fontId="8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2" fillId="0" borderId="9" xfId="1" applyFont="1" applyBorder="1" applyAlignment="1">
      <alignment vertical="center"/>
    </xf>
    <xf numFmtId="4" fontId="2" fillId="0" borderId="9" xfId="1" applyNumberFormat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4" fillId="0" borderId="1" xfId="1" applyFont="1" applyBorder="1" applyAlignment="1">
      <alignment horizontal="center" wrapText="1"/>
    </xf>
    <xf numFmtId="0" fontId="14" fillId="0" borderId="3" xfId="1" applyFont="1" applyBorder="1" applyAlignment="1">
      <alignment horizontal="center" vertical="top" wrapText="1"/>
    </xf>
    <xf numFmtId="0" fontId="14" fillId="0" borderId="8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4" fontId="15" fillId="0" borderId="9" xfId="1" applyNumberFormat="1" applyFont="1" applyBorder="1" applyAlignment="1">
      <alignment vertical="center"/>
    </xf>
    <xf numFmtId="0" fontId="15" fillId="0" borderId="9" xfId="1" applyFont="1" applyBorder="1" applyAlignment="1">
      <alignment horizontal="center" vertical="center"/>
    </xf>
    <xf numFmtId="0" fontId="15" fillId="17" borderId="9" xfId="1" applyFont="1" applyFill="1" applyBorder="1" applyAlignment="1">
      <alignment vertical="center" wrapText="1"/>
    </xf>
    <xf numFmtId="4" fontId="15" fillId="0" borderId="0" xfId="1" applyNumberFormat="1" applyFont="1" applyAlignment="1">
      <alignment vertical="center"/>
    </xf>
    <xf numFmtId="4" fontId="2" fillId="17" borderId="9" xfId="1" applyNumberFormat="1" applyFont="1" applyFill="1" applyBorder="1" applyAlignment="1">
      <alignment vertical="center"/>
    </xf>
    <xf numFmtId="4" fontId="2" fillId="18" borderId="9" xfId="1" applyNumberFormat="1" applyFont="1" applyFill="1" applyBorder="1" applyAlignment="1">
      <alignment vertical="center"/>
    </xf>
  </cellXfs>
  <cellStyles count="2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3" xfId="22"/>
    <cellStyle name="Обычный" xfId="0" builtinId="0"/>
    <cellStyle name="Обычный 2" xfId="1"/>
    <cellStyle name="Примечание 2" xfId="23"/>
    <cellStyle name="Стиль 1" xfId="24"/>
  </cellStyles>
  <dxfs count="5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view="pageBreakPreview" topLeftCell="B1" zoomScale="60" zoomScaleNormal="100" workbookViewId="0">
      <selection activeCell="E49" sqref="E49"/>
    </sheetView>
  </sheetViews>
  <sheetFormatPr defaultRowHeight="12.75" x14ac:dyDescent="0.2"/>
  <cols>
    <col min="1" max="1" width="0" style="1" hidden="1" customWidth="1"/>
    <col min="2" max="2" width="15.7109375" style="3" customWidth="1"/>
    <col min="3" max="3" width="50.7109375" style="10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5" t="s">
        <v>0</v>
      </c>
      <c r="G1" s="25"/>
      <c r="H1" s="25"/>
    </row>
    <row r="2" spans="1:9" x14ac:dyDescent="0.2">
      <c r="F2" s="20" t="s">
        <v>41</v>
      </c>
      <c r="G2" s="20"/>
      <c r="H2" s="20"/>
    </row>
    <row r="3" spans="1:9" x14ac:dyDescent="0.2">
      <c r="F3" s="20" t="s">
        <v>43</v>
      </c>
      <c r="G3" s="20"/>
      <c r="H3" s="20"/>
    </row>
    <row r="4" spans="1:9" x14ac:dyDescent="0.2">
      <c r="F4" s="25"/>
      <c r="G4" s="25"/>
      <c r="H4" s="25"/>
    </row>
    <row r="5" spans="1:9" x14ac:dyDescent="0.2">
      <c r="B5" s="12"/>
    </row>
    <row r="6" spans="1:9" ht="15.75" x14ac:dyDescent="0.2">
      <c r="B6" s="24" t="s">
        <v>42</v>
      </c>
      <c r="C6" s="24"/>
      <c r="D6" s="24"/>
      <c r="E6" s="24"/>
      <c r="F6" s="24"/>
      <c r="G6" s="24"/>
      <c r="H6" s="24"/>
    </row>
    <row r="7" spans="1:9" ht="15.75" x14ac:dyDescent="0.2">
      <c r="B7" s="24" t="s">
        <v>1</v>
      </c>
      <c r="C7" s="24"/>
      <c r="D7" s="24"/>
      <c r="E7" s="24"/>
      <c r="F7" s="24"/>
      <c r="G7" s="24"/>
      <c r="H7" s="24"/>
    </row>
    <row r="8" spans="1:9" x14ac:dyDescent="0.2">
      <c r="B8" s="14" t="s">
        <v>11</v>
      </c>
    </row>
    <row r="9" spans="1:9" x14ac:dyDescent="0.2">
      <c r="B9" s="15" t="s">
        <v>2</v>
      </c>
    </row>
    <row r="10" spans="1:9" x14ac:dyDescent="0.2">
      <c r="H10" s="2" t="s">
        <v>3</v>
      </c>
    </row>
    <row r="11" spans="1:9" ht="15" customHeight="1" x14ac:dyDescent="0.2">
      <c r="B11" s="26" t="s">
        <v>4</v>
      </c>
      <c r="C11" s="26" t="s">
        <v>5</v>
      </c>
      <c r="D11" s="16" t="s">
        <v>36</v>
      </c>
      <c r="E11" s="16" t="s">
        <v>37</v>
      </c>
      <c r="F11" s="16" t="s">
        <v>38</v>
      </c>
      <c r="G11" s="16" t="s">
        <v>39</v>
      </c>
      <c r="H11" s="16" t="s">
        <v>40</v>
      </c>
    </row>
    <row r="12" spans="1:9" ht="15" customHeight="1" x14ac:dyDescent="0.2">
      <c r="B12" s="27"/>
      <c r="C12" s="27"/>
      <c r="D12" s="17" t="s">
        <v>6</v>
      </c>
      <c r="E12" s="17" t="s">
        <v>7</v>
      </c>
      <c r="F12" s="17" t="s">
        <v>8</v>
      </c>
      <c r="G12" s="17" t="s">
        <v>8</v>
      </c>
      <c r="H12" s="17" t="s">
        <v>8</v>
      </c>
    </row>
    <row r="13" spans="1:9" x14ac:dyDescent="0.2">
      <c r="B13" s="18">
        <v>1</v>
      </c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>
        <v>7</v>
      </c>
    </row>
    <row r="14" spans="1:9" x14ac:dyDescent="0.2">
      <c r="A14" s="8">
        <v>1</v>
      </c>
      <c r="B14" s="13" t="s">
        <v>14</v>
      </c>
      <c r="C14" s="11" t="s">
        <v>15</v>
      </c>
      <c r="D14" s="9">
        <f>D15+D16</f>
        <v>27569290</v>
      </c>
      <c r="E14" s="9">
        <f>E15+E16</f>
        <v>26548437</v>
      </c>
      <c r="F14" s="9">
        <v>29707002</v>
      </c>
      <c r="G14" s="9">
        <v>31290709</v>
      </c>
      <c r="H14" s="9">
        <v>32842312</v>
      </c>
      <c r="I14" s="7"/>
    </row>
    <row r="15" spans="1:9" x14ac:dyDescent="0.2">
      <c r="A15" s="8">
        <v>0</v>
      </c>
      <c r="B15" s="13" t="s">
        <v>16</v>
      </c>
      <c r="C15" s="11" t="s">
        <v>17</v>
      </c>
      <c r="D15" s="9">
        <v>27220025</v>
      </c>
      <c r="E15" s="9">
        <v>26437101</v>
      </c>
      <c r="F15" s="9">
        <v>29701963</v>
      </c>
      <c r="G15" s="9">
        <v>31285670</v>
      </c>
      <c r="H15" s="9">
        <v>32837273</v>
      </c>
      <c r="I15" s="7"/>
    </row>
    <row r="16" spans="1:9" x14ac:dyDescent="0.2">
      <c r="A16" s="8">
        <v>0</v>
      </c>
      <c r="B16" s="13" t="s">
        <v>16</v>
      </c>
      <c r="C16" s="11" t="s">
        <v>18</v>
      </c>
      <c r="D16" s="9">
        <v>349265</v>
      </c>
      <c r="E16" s="9">
        <v>111336</v>
      </c>
      <c r="F16" s="9">
        <v>5039</v>
      </c>
      <c r="G16" s="9">
        <v>5039</v>
      </c>
      <c r="H16" s="9">
        <v>5039</v>
      </c>
      <c r="I16" s="7"/>
    </row>
    <row r="17" spans="1:9" x14ac:dyDescent="0.2">
      <c r="A17" s="8">
        <v>1</v>
      </c>
      <c r="B17" s="13" t="s">
        <v>19</v>
      </c>
      <c r="C17" s="11" t="s">
        <v>20</v>
      </c>
      <c r="D17" s="9">
        <f>D18+D19</f>
        <v>104977682</v>
      </c>
      <c r="E17" s="9">
        <f>E18+E19</f>
        <v>134383386</v>
      </c>
      <c r="F17" s="9">
        <v>143664360</v>
      </c>
      <c r="G17" s="9">
        <v>156233600</v>
      </c>
      <c r="H17" s="9">
        <v>166146335</v>
      </c>
      <c r="I17" s="7"/>
    </row>
    <row r="18" spans="1:9" x14ac:dyDescent="0.2">
      <c r="A18" s="8">
        <v>0</v>
      </c>
      <c r="B18" s="13" t="s">
        <v>16</v>
      </c>
      <c r="C18" s="11" t="s">
        <v>17</v>
      </c>
      <c r="D18" s="9">
        <v>100846157</v>
      </c>
      <c r="E18" s="9">
        <v>128885150</v>
      </c>
      <c r="F18" s="9">
        <v>140485885</v>
      </c>
      <c r="G18" s="9">
        <v>153048417</v>
      </c>
      <c r="H18" s="9">
        <v>162937658</v>
      </c>
      <c r="I18" s="7"/>
    </row>
    <row r="19" spans="1:9" x14ac:dyDescent="0.2">
      <c r="A19" s="8">
        <v>0</v>
      </c>
      <c r="B19" s="13" t="s">
        <v>16</v>
      </c>
      <c r="C19" s="11" t="s">
        <v>18</v>
      </c>
      <c r="D19" s="9">
        <v>4131525</v>
      </c>
      <c r="E19" s="9">
        <v>5498236</v>
      </c>
      <c r="F19" s="9">
        <v>3178475</v>
      </c>
      <c r="G19" s="9">
        <v>3185183</v>
      </c>
      <c r="H19" s="9">
        <v>3208677</v>
      </c>
      <c r="I19" s="7"/>
    </row>
    <row r="20" spans="1:9" x14ac:dyDescent="0.2">
      <c r="A20" s="8">
        <v>1</v>
      </c>
      <c r="B20" s="13" t="s">
        <v>21</v>
      </c>
      <c r="C20" s="11" t="s">
        <v>22</v>
      </c>
      <c r="D20" s="9">
        <f>D21+D22</f>
        <v>5100</v>
      </c>
      <c r="E20" s="9">
        <f>E21+E22</f>
        <v>5950518</v>
      </c>
      <c r="F20" s="9">
        <v>6067079</v>
      </c>
      <c r="G20" s="9">
        <v>6457530</v>
      </c>
      <c r="H20" s="9">
        <v>7128680</v>
      </c>
      <c r="I20" s="7"/>
    </row>
    <row r="21" spans="1:9" x14ac:dyDescent="0.2">
      <c r="A21" s="8">
        <v>0</v>
      </c>
      <c r="B21" s="13" t="s">
        <v>16</v>
      </c>
      <c r="C21" s="11" t="s">
        <v>17</v>
      </c>
      <c r="D21" s="9">
        <v>5100</v>
      </c>
      <c r="E21" s="9">
        <v>5607296</v>
      </c>
      <c r="F21" s="9">
        <v>6067079</v>
      </c>
      <c r="G21" s="9">
        <v>6457530</v>
      </c>
      <c r="H21" s="9">
        <v>7128680</v>
      </c>
      <c r="I21" s="7"/>
    </row>
    <row r="22" spans="1:9" x14ac:dyDescent="0.2">
      <c r="A22" s="8">
        <v>0</v>
      </c>
      <c r="B22" s="13" t="s">
        <v>16</v>
      </c>
      <c r="C22" s="11" t="s">
        <v>18</v>
      </c>
      <c r="D22" s="9">
        <v>0</v>
      </c>
      <c r="E22" s="9">
        <v>343222</v>
      </c>
      <c r="F22" s="9">
        <v>0</v>
      </c>
      <c r="G22" s="9">
        <v>0</v>
      </c>
      <c r="H22" s="9">
        <v>0</v>
      </c>
      <c r="I22" s="7"/>
    </row>
    <row r="23" spans="1:9" ht="25.5" x14ac:dyDescent="0.2">
      <c r="A23" s="8">
        <v>1</v>
      </c>
      <c r="B23" s="13" t="s">
        <v>23</v>
      </c>
      <c r="C23" s="11" t="s">
        <v>24</v>
      </c>
      <c r="D23" s="9">
        <f>D24+D25</f>
        <v>986986</v>
      </c>
      <c r="E23" s="9">
        <f>E24+E25</f>
        <v>7993618</v>
      </c>
      <c r="F23" s="9">
        <v>8839926</v>
      </c>
      <c r="G23" s="9">
        <v>9575800</v>
      </c>
      <c r="H23" s="9">
        <v>10281882</v>
      </c>
      <c r="I23" s="7"/>
    </row>
    <row r="24" spans="1:9" x14ac:dyDescent="0.2">
      <c r="A24" s="8">
        <v>0</v>
      </c>
      <c r="B24" s="13" t="s">
        <v>16</v>
      </c>
      <c r="C24" s="11" t="s">
        <v>17</v>
      </c>
      <c r="D24" s="9">
        <v>428745</v>
      </c>
      <c r="E24" s="9">
        <v>7579661</v>
      </c>
      <c r="F24" s="9">
        <v>8431856</v>
      </c>
      <c r="G24" s="9">
        <v>9140080</v>
      </c>
      <c r="H24" s="9">
        <v>9825182</v>
      </c>
      <c r="I24" s="7"/>
    </row>
    <row r="25" spans="1:9" x14ac:dyDescent="0.2">
      <c r="A25" s="8">
        <v>0</v>
      </c>
      <c r="B25" s="13" t="s">
        <v>16</v>
      </c>
      <c r="C25" s="11" t="s">
        <v>18</v>
      </c>
      <c r="D25" s="9">
        <v>558241</v>
      </c>
      <c r="E25" s="9">
        <v>413957</v>
      </c>
      <c r="F25" s="9">
        <v>408070</v>
      </c>
      <c r="G25" s="9">
        <v>435720</v>
      </c>
      <c r="H25" s="9">
        <v>456700</v>
      </c>
      <c r="I25" s="7"/>
    </row>
    <row r="26" spans="1:9" x14ac:dyDescent="0.2">
      <c r="A26" s="8">
        <v>1</v>
      </c>
      <c r="B26" s="13" t="s">
        <v>25</v>
      </c>
      <c r="C26" s="11" t="s">
        <v>26</v>
      </c>
      <c r="D26" s="9">
        <f>D27+D28</f>
        <v>6765624</v>
      </c>
      <c r="E26" s="9">
        <f>E27+E28</f>
        <v>10037313</v>
      </c>
      <c r="F26" s="9">
        <v>10626018</v>
      </c>
      <c r="G26" s="9">
        <v>11456532</v>
      </c>
      <c r="H26" s="9">
        <v>12519973</v>
      </c>
      <c r="I26" s="7"/>
    </row>
    <row r="27" spans="1:9" x14ac:dyDescent="0.2">
      <c r="A27" s="8">
        <v>0</v>
      </c>
      <c r="B27" s="13" t="s">
        <v>16</v>
      </c>
      <c r="C27" s="11" t="s">
        <v>17</v>
      </c>
      <c r="D27" s="9">
        <v>6600297</v>
      </c>
      <c r="E27" s="9">
        <v>9882600</v>
      </c>
      <c r="F27" s="9">
        <v>10623108</v>
      </c>
      <c r="G27" s="9">
        <v>11453467</v>
      </c>
      <c r="H27" s="9">
        <v>12516757</v>
      </c>
      <c r="I27" s="7"/>
    </row>
    <row r="28" spans="1:9" x14ac:dyDescent="0.2">
      <c r="A28" s="8">
        <v>0</v>
      </c>
      <c r="B28" s="13" t="s">
        <v>16</v>
      </c>
      <c r="C28" s="11" t="s">
        <v>18</v>
      </c>
      <c r="D28" s="9">
        <v>165327</v>
      </c>
      <c r="E28" s="9">
        <v>154713</v>
      </c>
      <c r="F28" s="9">
        <v>2910</v>
      </c>
      <c r="G28" s="9">
        <v>3065</v>
      </c>
      <c r="H28" s="9">
        <v>3216</v>
      </c>
      <c r="I28" s="7"/>
    </row>
    <row r="29" spans="1:9" x14ac:dyDescent="0.2">
      <c r="A29" s="8">
        <v>1</v>
      </c>
      <c r="B29" s="13" t="s">
        <v>27</v>
      </c>
      <c r="C29" s="11" t="s">
        <v>28</v>
      </c>
      <c r="D29" s="9">
        <f>D30+D31</f>
        <v>2726074</v>
      </c>
      <c r="E29" s="9">
        <f>E30+E31</f>
        <v>3157657</v>
      </c>
      <c r="F29" s="9">
        <v>3683795</v>
      </c>
      <c r="G29" s="9">
        <v>4025046</v>
      </c>
      <c r="H29" s="9">
        <v>4586370</v>
      </c>
      <c r="I29" s="7"/>
    </row>
    <row r="30" spans="1:9" x14ac:dyDescent="0.2">
      <c r="A30" s="8">
        <v>0</v>
      </c>
      <c r="B30" s="13" t="s">
        <v>16</v>
      </c>
      <c r="C30" s="11" t="s">
        <v>17</v>
      </c>
      <c r="D30" s="9">
        <v>2699281</v>
      </c>
      <c r="E30" s="9">
        <v>3147553</v>
      </c>
      <c r="F30" s="9">
        <v>3683795</v>
      </c>
      <c r="G30" s="9">
        <v>4025046</v>
      </c>
      <c r="H30" s="9">
        <v>4586370</v>
      </c>
      <c r="I30" s="7"/>
    </row>
    <row r="31" spans="1:9" x14ac:dyDescent="0.2">
      <c r="A31" s="8">
        <v>0</v>
      </c>
      <c r="B31" s="13" t="s">
        <v>16</v>
      </c>
      <c r="C31" s="11" t="s">
        <v>18</v>
      </c>
      <c r="D31" s="9">
        <v>26793</v>
      </c>
      <c r="E31" s="9">
        <v>10104</v>
      </c>
      <c r="F31" s="9">
        <v>0</v>
      </c>
      <c r="G31" s="9">
        <v>0</v>
      </c>
      <c r="H31" s="9">
        <v>0</v>
      </c>
      <c r="I31" s="7"/>
    </row>
    <row r="32" spans="1:9" x14ac:dyDescent="0.2">
      <c r="A32" s="8">
        <v>1</v>
      </c>
      <c r="B32" s="13" t="s">
        <v>29</v>
      </c>
      <c r="C32" s="11" t="s">
        <v>30</v>
      </c>
      <c r="D32" s="9">
        <f>D33+D34</f>
        <v>14895321</v>
      </c>
      <c r="E32" s="9">
        <f>E33+E34</f>
        <v>10312562</v>
      </c>
      <c r="F32" s="9">
        <v>11427254</v>
      </c>
      <c r="G32" s="9">
        <v>13409439</v>
      </c>
      <c r="H32" s="9">
        <v>15897978</v>
      </c>
      <c r="I32" s="7"/>
    </row>
    <row r="33" spans="1:9" x14ac:dyDescent="0.2">
      <c r="A33" s="8">
        <v>0</v>
      </c>
      <c r="B33" s="13" t="s">
        <v>16</v>
      </c>
      <c r="C33" s="11" t="s">
        <v>17</v>
      </c>
      <c r="D33" s="9">
        <v>11274773</v>
      </c>
      <c r="E33" s="9">
        <v>9443987</v>
      </c>
      <c r="F33" s="9">
        <v>11427254</v>
      </c>
      <c r="G33" s="9">
        <v>13409439</v>
      </c>
      <c r="H33" s="9">
        <v>15897978</v>
      </c>
      <c r="I33" s="7"/>
    </row>
    <row r="34" spans="1:9" x14ac:dyDescent="0.2">
      <c r="A34" s="8">
        <v>0</v>
      </c>
      <c r="B34" s="13" t="s">
        <v>16</v>
      </c>
      <c r="C34" s="11" t="s">
        <v>18</v>
      </c>
      <c r="D34" s="9">
        <v>3620548</v>
      </c>
      <c r="E34" s="9">
        <v>868575</v>
      </c>
      <c r="F34" s="9">
        <v>0</v>
      </c>
      <c r="G34" s="9">
        <v>0</v>
      </c>
      <c r="H34" s="9">
        <v>0</v>
      </c>
      <c r="I34" s="7"/>
    </row>
    <row r="35" spans="1:9" x14ac:dyDescent="0.2">
      <c r="A35" s="8">
        <v>1</v>
      </c>
      <c r="B35" s="13" t="s">
        <v>31</v>
      </c>
      <c r="C35" s="11" t="s">
        <v>32</v>
      </c>
      <c r="D35" s="9">
        <f>D36+D37</f>
        <v>5161252</v>
      </c>
      <c r="E35" s="9">
        <f>E36+E37</f>
        <v>4286631</v>
      </c>
      <c r="F35" s="9">
        <v>700000</v>
      </c>
      <c r="G35" s="9">
        <v>700000</v>
      </c>
      <c r="H35" s="9">
        <v>1700000</v>
      </c>
      <c r="I35" s="7"/>
    </row>
    <row r="36" spans="1:9" x14ac:dyDescent="0.2">
      <c r="A36" s="8">
        <v>0</v>
      </c>
      <c r="B36" s="13" t="s">
        <v>16</v>
      </c>
      <c r="C36" s="11" t="s">
        <v>17</v>
      </c>
      <c r="D36" s="9">
        <v>156200</v>
      </c>
      <c r="E36" s="9">
        <v>278000</v>
      </c>
      <c r="F36" s="9">
        <v>700000</v>
      </c>
      <c r="G36" s="9">
        <v>700000</v>
      </c>
      <c r="H36" s="9">
        <v>700000</v>
      </c>
      <c r="I36" s="7"/>
    </row>
    <row r="37" spans="1:9" x14ac:dyDescent="0.2">
      <c r="A37" s="8">
        <v>0</v>
      </c>
      <c r="B37" s="13" t="s">
        <v>16</v>
      </c>
      <c r="C37" s="11" t="s">
        <v>18</v>
      </c>
      <c r="D37" s="9">
        <v>5005052</v>
      </c>
      <c r="E37" s="9">
        <v>4008631</v>
      </c>
      <c r="F37" s="9">
        <v>0</v>
      </c>
      <c r="G37" s="9">
        <v>0</v>
      </c>
      <c r="H37" s="9">
        <v>1000000</v>
      </c>
      <c r="I37" s="7"/>
    </row>
    <row r="38" spans="1:9" x14ac:dyDescent="0.2">
      <c r="A38" s="8">
        <v>1</v>
      </c>
      <c r="B38" s="13" t="s">
        <v>33</v>
      </c>
      <c r="C38" s="11" t="s">
        <v>34</v>
      </c>
      <c r="D38" s="9">
        <f>D39+D40</f>
        <v>1000361</v>
      </c>
      <c r="E38" s="9">
        <f>E39+E40</f>
        <v>1193913</v>
      </c>
      <c r="F38" s="9">
        <v>1332948</v>
      </c>
      <c r="G38" s="9">
        <v>1420546</v>
      </c>
      <c r="H38" s="9">
        <v>1521899</v>
      </c>
      <c r="I38" s="7"/>
    </row>
    <row r="39" spans="1:9" x14ac:dyDescent="0.2">
      <c r="A39" s="8">
        <v>0</v>
      </c>
      <c r="B39" s="13" t="s">
        <v>16</v>
      </c>
      <c r="C39" s="11" t="s">
        <v>17</v>
      </c>
      <c r="D39" s="9">
        <v>865271</v>
      </c>
      <c r="E39" s="9">
        <f>1136913-45000</f>
        <v>1091913</v>
      </c>
      <c r="F39" s="9">
        <v>1227948</v>
      </c>
      <c r="G39" s="9">
        <v>1310546</v>
      </c>
      <c r="H39" s="9">
        <v>1401899</v>
      </c>
      <c r="I39" s="7"/>
    </row>
    <row r="40" spans="1:9" x14ac:dyDescent="0.2">
      <c r="A40" s="8">
        <v>0</v>
      </c>
      <c r="B40" s="13" t="s">
        <v>16</v>
      </c>
      <c r="C40" s="11" t="s">
        <v>18</v>
      </c>
      <c r="D40" s="9">
        <v>135090</v>
      </c>
      <c r="E40" s="9">
        <v>102000</v>
      </c>
      <c r="F40" s="9">
        <v>105000</v>
      </c>
      <c r="G40" s="9">
        <v>110000</v>
      </c>
      <c r="H40" s="9">
        <v>120000</v>
      </c>
      <c r="I40" s="7"/>
    </row>
    <row r="41" spans="1:9" x14ac:dyDescent="0.2">
      <c r="A41" s="8"/>
      <c r="B41" s="29">
        <v>9000</v>
      </c>
      <c r="C41" s="30" t="s">
        <v>44</v>
      </c>
      <c r="D41" s="28">
        <f>D42+D44</f>
        <v>18690108</v>
      </c>
      <c r="E41" s="28">
        <f>E42+E44</f>
        <v>700000</v>
      </c>
      <c r="F41" s="28"/>
      <c r="G41" s="28"/>
      <c r="H41" s="28"/>
      <c r="I41" s="31"/>
    </row>
    <row r="42" spans="1:9" x14ac:dyDescent="0.2">
      <c r="A42" s="8"/>
      <c r="B42" s="13" t="s">
        <v>16</v>
      </c>
      <c r="C42" s="11" t="s">
        <v>45</v>
      </c>
      <c r="D42" s="9">
        <v>18690108</v>
      </c>
      <c r="E42" s="9">
        <v>700000</v>
      </c>
      <c r="F42" s="9"/>
      <c r="G42" s="9"/>
      <c r="H42" s="9"/>
      <c r="I42" s="7"/>
    </row>
    <row r="43" spans="1:9" x14ac:dyDescent="0.2">
      <c r="A43" s="8"/>
      <c r="B43" s="13">
        <v>9110</v>
      </c>
      <c r="C43" s="11" t="s">
        <v>46</v>
      </c>
      <c r="D43" s="9">
        <v>0</v>
      </c>
      <c r="E43" s="9">
        <v>0</v>
      </c>
      <c r="F43" s="9"/>
      <c r="G43" s="9"/>
      <c r="H43" s="9"/>
      <c r="I43" s="7"/>
    </row>
    <row r="44" spans="1:9" x14ac:dyDescent="0.2">
      <c r="A44" s="8"/>
      <c r="B44" s="13" t="s">
        <v>16</v>
      </c>
      <c r="C44" s="11" t="s">
        <v>18</v>
      </c>
      <c r="D44" s="9">
        <v>0</v>
      </c>
      <c r="E44" s="9">
        <v>0</v>
      </c>
      <c r="F44" s="9"/>
      <c r="G44" s="9"/>
      <c r="H44" s="9"/>
      <c r="I44" s="7"/>
    </row>
    <row r="45" spans="1:9" x14ac:dyDescent="0.2">
      <c r="A45" s="8">
        <v>1</v>
      </c>
      <c r="B45" s="13" t="s">
        <v>16</v>
      </c>
      <c r="C45" s="11" t="s">
        <v>35</v>
      </c>
      <c r="D45" s="9">
        <f>D46+D47</f>
        <v>182777798</v>
      </c>
      <c r="E45" s="9">
        <f>E46+E47</f>
        <v>204564035</v>
      </c>
      <c r="F45" s="9">
        <v>216048382</v>
      </c>
      <c r="G45" s="9">
        <v>234569202</v>
      </c>
      <c r="H45" s="9">
        <v>252625429</v>
      </c>
      <c r="I45" s="7"/>
    </row>
    <row r="46" spans="1:9" x14ac:dyDescent="0.2">
      <c r="A46" s="8">
        <v>1</v>
      </c>
      <c r="B46" s="13" t="s">
        <v>16</v>
      </c>
      <c r="C46" s="11" t="s">
        <v>17</v>
      </c>
      <c r="D46" s="9">
        <f>D15+D18+D24+D27+D30+D33+D36+D39+D21+D42</f>
        <v>168785957</v>
      </c>
      <c r="E46" s="32">
        <f>E15+E18+E24+E27+E30+E33+E36+E39+E21+E42</f>
        <v>193053261</v>
      </c>
      <c r="F46" s="33">
        <f t="shared" ref="F46:H46" si="0">F15+F18+F24+F27+F30+F33+F36+F39+F21+F41</f>
        <v>212348888</v>
      </c>
      <c r="G46" s="33">
        <f t="shared" si="0"/>
        <v>230830195</v>
      </c>
      <c r="H46" s="33">
        <f t="shared" si="0"/>
        <v>247831797</v>
      </c>
      <c r="I46" s="7"/>
    </row>
    <row r="47" spans="1:9" x14ac:dyDescent="0.2">
      <c r="A47" s="8">
        <v>1</v>
      </c>
      <c r="B47" s="13" t="s">
        <v>16</v>
      </c>
      <c r="C47" s="11" t="s">
        <v>18</v>
      </c>
      <c r="D47" s="9">
        <f>D16+D19+D25+D28+D31+D34+D37+D40</f>
        <v>13991841</v>
      </c>
      <c r="E47" s="32">
        <f>E16+E19+E25+E28+E31+E34+E37+E40+E22</f>
        <v>11510774</v>
      </c>
      <c r="F47" s="32">
        <v>3699494</v>
      </c>
      <c r="G47" s="32">
        <v>3739007</v>
      </c>
      <c r="H47" s="32">
        <v>4793632</v>
      </c>
      <c r="I47" s="7"/>
    </row>
    <row r="49" spans="2:8" x14ac:dyDescent="0.2">
      <c r="B49" s="12"/>
      <c r="D49" s="3"/>
      <c r="E49" s="3"/>
      <c r="F49" s="3"/>
      <c r="G49" s="3"/>
      <c r="H49" s="3"/>
    </row>
    <row r="50" spans="2:8" x14ac:dyDescent="0.2">
      <c r="B50" s="12"/>
    </row>
    <row r="51" spans="2:8" x14ac:dyDescent="0.2">
      <c r="B51" s="21" t="s">
        <v>12</v>
      </c>
      <c r="C51" s="21"/>
      <c r="D51" s="4"/>
      <c r="E51" s="5"/>
      <c r="F51" s="22" t="s">
        <v>13</v>
      </c>
      <c r="G51" s="22"/>
      <c r="H51" s="5"/>
    </row>
    <row r="52" spans="2:8" x14ac:dyDescent="0.2">
      <c r="B52" s="21"/>
      <c r="C52" s="21"/>
      <c r="D52" s="6" t="s">
        <v>9</v>
      </c>
      <c r="E52" s="5"/>
      <c r="F52" s="23" t="s">
        <v>10</v>
      </c>
      <c r="G52" s="23"/>
      <c r="H52" s="5"/>
    </row>
  </sheetData>
  <mergeCells count="9">
    <mergeCell ref="B51:C52"/>
    <mergeCell ref="F51:G51"/>
    <mergeCell ref="F52:G52"/>
    <mergeCell ref="B7:H7"/>
    <mergeCell ref="F1:H1"/>
    <mergeCell ref="F4:H4"/>
    <mergeCell ref="B6:H6"/>
    <mergeCell ref="B11:B12"/>
    <mergeCell ref="C11:C12"/>
  </mergeCells>
  <conditionalFormatting sqref="B14:B40 B45:B47">
    <cfRule type="expression" dxfId="49" priority="27" stopIfTrue="1">
      <formula>A14=1</formula>
    </cfRule>
    <cfRule type="expression" dxfId="48" priority="28" stopIfTrue="1">
      <formula>A14=2</formula>
    </cfRule>
  </conditionalFormatting>
  <conditionalFormatting sqref="C14:C40 C45:C47">
    <cfRule type="expression" dxfId="47" priority="29" stopIfTrue="1">
      <formula>A14=1</formula>
    </cfRule>
    <cfRule type="expression" dxfId="46" priority="30" stopIfTrue="1">
      <formula>A14=2</formula>
    </cfRule>
  </conditionalFormatting>
  <conditionalFormatting sqref="D14:D47 E14 E17 E20 E23 E26 E29 E32 E35 E38 E45:E47 E41 F46:H46">
    <cfRule type="expression" dxfId="45" priority="31" stopIfTrue="1">
      <formula>A14=1</formula>
    </cfRule>
    <cfRule type="expression" dxfId="44" priority="32" stopIfTrue="1">
      <formula>A14=2</formula>
    </cfRule>
  </conditionalFormatting>
  <conditionalFormatting sqref="E14:E40 E42:E47 F46:H46">
    <cfRule type="expression" dxfId="43" priority="33" stopIfTrue="1">
      <formula>A14=1</formula>
    </cfRule>
    <cfRule type="expression" dxfId="42" priority="34" stopIfTrue="1">
      <formula>A14=2</formula>
    </cfRule>
  </conditionalFormatting>
  <conditionalFormatting sqref="F14:F45 F47">
    <cfRule type="expression" dxfId="41" priority="35" stopIfTrue="1">
      <formula>A14=1</formula>
    </cfRule>
    <cfRule type="expression" dxfId="40" priority="36" stopIfTrue="1">
      <formula>A14=2</formula>
    </cfRule>
  </conditionalFormatting>
  <conditionalFormatting sqref="G14:G45 G47">
    <cfRule type="expression" dxfId="39" priority="37" stopIfTrue="1">
      <formula>A14=1</formula>
    </cfRule>
    <cfRule type="expression" dxfId="38" priority="38" stopIfTrue="1">
      <formula>A14=2</formula>
    </cfRule>
  </conditionalFormatting>
  <conditionalFormatting sqref="H14:H45 H47">
    <cfRule type="expression" dxfId="37" priority="39" stopIfTrue="1">
      <formula>A14=1</formula>
    </cfRule>
    <cfRule type="expression" dxfId="36" priority="40" stopIfTrue="1">
      <formula>A14=2</formula>
    </cfRule>
  </conditionalFormatting>
  <conditionalFormatting sqref="B49:B54">
    <cfRule type="expression" dxfId="35" priority="25" stopIfTrue="1">
      <formula>A49=1</formula>
    </cfRule>
    <cfRule type="expression" dxfId="34" priority="26" stopIfTrue="1">
      <formula>A49=2</formula>
    </cfRule>
  </conditionalFormatting>
  <conditionalFormatting sqref="C49:C54">
    <cfRule type="expression" dxfId="33" priority="23" stopIfTrue="1">
      <formula>A49=1</formula>
    </cfRule>
    <cfRule type="expression" dxfId="32" priority="24" stopIfTrue="1">
      <formula>A49=2</formula>
    </cfRule>
  </conditionalFormatting>
  <conditionalFormatting sqref="D49:D54">
    <cfRule type="expression" dxfId="31" priority="21" stopIfTrue="1">
      <formula>A49=1</formula>
    </cfRule>
    <cfRule type="expression" dxfId="30" priority="22" stopIfTrue="1">
      <formula>A49=2</formula>
    </cfRule>
  </conditionalFormatting>
  <conditionalFormatting sqref="E49:E54">
    <cfRule type="expression" dxfId="29" priority="19" stopIfTrue="1">
      <formula>A49=1</formula>
    </cfRule>
    <cfRule type="expression" dxfId="28" priority="20" stopIfTrue="1">
      <formula>A49=2</formula>
    </cfRule>
  </conditionalFormatting>
  <conditionalFormatting sqref="F49:F54">
    <cfRule type="expression" dxfId="27" priority="17" stopIfTrue="1">
      <formula>A49=1</formula>
    </cfRule>
    <cfRule type="expression" dxfId="26" priority="18" stopIfTrue="1">
      <formula>A49=2</formula>
    </cfRule>
  </conditionalFormatting>
  <conditionalFormatting sqref="G49:G54">
    <cfRule type="expression" dxfId="25" priority="15" stopIfTrue="1">
      <formula>A49=1</formula>
    </cfRule>
    <cfRule type="expression" dxfId="24" priority="16" stopIfTrue="1">
      <formula>A49=2</formula>
    </cfRule>
  </conditionalFormatting>
  <conditionalFormatting sqref="H49:H54">
    <cfRule type="expression" dxfId="23" priority="13" stopIfTrue="1">
      <formula>A49=1</formula>
    </cfRule>
    <cfRule type="expression" dxfId="22" priority="14" stopIfTrue="1">
      <formula>A49=2</formula>
    </cfRule>
  </conditionalFormatting>
  <conditionalFormatting sqref="B41">
    <cfRule type="expression" dxfId="21" priority="9" stopIfTrue="1">
      <formula>A41=1</formula>
    </cfRule>
    <cfRule type="expression" dxfId="20" priority="10" stopIfTrue="1">
      <formula>A41=2</formula>
    </cfRule>
  </conditionalFormatting>
  <conditionalFormatting sqref="C41">
    <cfRule type="expression" dxfId="19" priority="11" stopIfTrue="1">
      <formula>A41=1</formula>
    </cfRule>
    <cfRule type="expression" dxfId="18" priority="12" stopIfTrue="1">
      <formula>A41=2</formula>
    </cfRule>
  </conditionalFormatting>
  <conditionalFormatting sqref="B42:B43">
    <cfRule type="expression" dxfId="17" priority="5" stopIfTrue="1">
      <formula>A42=1</formula>
    </cfRule>
    <cfRule type="expression" dxfId="16" priority="6" stopIfTrue="1">
      <formula>A42=2</formula>
    </cfRule>
  </conditionalFormatting>
  <conditionalFormatting sqref="C42:C43">
    <cfRule type="expression" dxfId="15" priority="7" stopIfTrue="1">
      <formula>A42=1</formula>
    </cfRule>
    <cfRule type="expression" dxfId="14" priority="8" stopIfTrue="1">
      <formula>A42=2</formula>
    </cfRule>
  </conditionalFormatting>
  <conditionalFormatting sqref="B44">
    <cfRule type="expression" dxfId="13" priority="1" stopIfTrue="1">
      <formula>A44=1</formula>
    </cfRule>
    <cfRule type="expression" dxfId="12" priority="2" stopIfTrue="1">
      <formula>A44=2</formula>
    </cfRule>
  </conditionalFormatting>
  <conditionalFormatting sqref="C44">
    <cfRule type="expression" dxfId="9" priority="3" stopIfTrue="1">
      <formula>A44=1</formula>
    </cfRule>
    <cfRule type="expression" dxfId="8" priority="4" stopIfTrue="1">
      <formula>A44=2</formula>
    </cfRule>
  </conditionalFormatting>
  <pageMargins left="0.39370078740157483" right="0.39370078740157483" top="0.39370078740157483" bottom="0.59055118110236227" header="0.39370078740157483" footer="0.39370078740157483"/>
  <pageSetup paperSize="9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14502000000</vt:lpstr>
      <vt:lpstr>Лист1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Користувач Windows</cp:lastModifiedBy>
  <cp:lastPrinted>2021-09-14T16:08:49Z</cp:lastPrinted>
  <dcterms:created xsi:type="dcterms:W3CDTF">2021-08-31T05:11:47Z</dcterms:created>
  <dcterms:modified xsi:type="dcterms:W3CDTF">2021-09-14T16:08:51Z</dcterms:modified>
</cp:coreProperties>
</file>