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15480" windowHeight="10080" activeTab="0"/>
  </bookViews>
  <sheets>
    <sheet name="Аркуш1" sheetId="1" r:id="rId1"/>
  </sheets>
  <definedNames>
    <definedName name="_xlfn.AGGREGATE" hidden="1">#NAME?</definedName>
    <definedName name="_xlnm.Print_Area" localSheetId="0">'Аркуш1'!$A$1:$F$38</definedName>
  </definedNames>
  <calcPr fullCalcOnLoad="1"/>
</workbook>
</file>

<file path=xl/sharedStrings.xml><?xml version="1.0" encoding="utf-8"?>
<sst xmlns="http://schemas.openxmlformats.org/spreadsheetml/2006/main" count="47" uniqueCount="36">
  <si>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</si>
  <si>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</si>
  <si>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</si>
  <si>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</si>
  <si>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</si>
  <si>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</si>
  <si>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</si>
  <si>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</si>
  <si>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Найменування згідно з Класифікацією фінансування бюджету</t>
  </si>
  <si>
    <t>Фінансування за типом кредитора</t>
  </si>
  <si>
    <t>Загальне фінансування</t>
  </si>
  <si>
    <t>Фінансування за типом боргового зобов'язання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</si>
  <si>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</si>
  <si>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</si>
  <si>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</si>
  <si>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 xml:space="preserve">На початок періоду </t>
  </si>
  <si>
    <t>Кошти, що передаються із загального фонду бюджету до бюджету розвитку (спеціального фонду)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</si>
  <si>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</si>
  <si>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</si>
  <si>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</si>
  <si>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</si>
  <si>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>602100 </t>
  </si>
  <si>
    <t>На початок періоду </t>
  </si>
  <si>
    <t>ФІНАНСУВАННЯ</t>
  </si>
  <si>
    <t>(код бюджету)</t>
  </si>
  <si>
    <t xml:space="preserve"> до рішення міської ради</t>
  </si>
  <si>
    <t>На початок періоду</t>
  </si>
  <si>
    <t>в тому числі за рахунок:</t>
  </si>
  <si>
    <t>Володимир ДРАГУНОВСЬКИЙ</t>
  </si>
  <si>
    <t>Заступник міського голови з питань діяльності виконавчих органів ради</t>
  </si>
  <si>
    <t>Світлана ЄВДОЩЕНКО</t>
  </si>
  <si>
    <t>бюджету Баштанської міської територіальної громади  на 2021 рік</t>
  </si>
  <si>
    <t>залишку коштів освітньої субвенції, що утворився на початок бюджетного періоду (залишок коштів станом на 01.01.2021)</t>
  </si>
  <si>
    <t xml:space="preserve"> Додаток 2</t>
  </si>
  <si>
    <t xml:space="preserve">                    2021 року №</t>
  </si>
  <si>
    <t>залишку коштів за субвенцією з державного бюджету на надання державної підтримки особам з особливими освітніми потребами, що утворився на початок бюджетного періоду(залишок коштів станом на 01.01.2021)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</si>
</sst>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0.000"/>
    <numFmt numFmtId="215" formatCode="#,##0.00000"/>
    <numFmt numFmtId="216" formatCode="#,##0.000000"/>
    <numFmt numFmtId="217" formatCode="#,##0.0000000"/>
    <numFmt numFmtId="218" formatCode="#,##0.00000000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1" fillId="47" borderId="8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6" fillId="3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4" fillId="47" borderId="12" applyNumberFormat="0" applyAlignment="0" applyProtection="0"/>
    <xf numFmtId="0" fontId="18" fillId="0" borderId="13" applyNumberFormat="0" applyFill="0" applyAlignment="0" applyProtection="0"/>
    <xf numFmtId="0" fontId="45" fillId="51" borderId="0" applyNumberFormat="0" applyBorder="0" applyAlignment="0" applyProtection="0"/>
    <xf numFmtId="0" fontId="19" fillId="0" borderId="0">
      <alignment/>
      <protection/>
    </xf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3" fontId="29" fillId="0" borderId="0" xfId="0" applyNumberFormat="1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3" fontId="24" fillId="0" borderId="16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left" vertical="top" wrapText="1"/>
    </xf>
    <xf numFmtId="3" fontId="29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justify" vertical="top" wrapText="1"/>
    </xf>
    <xf numFmtId="3" fontId="24" fillId="0" borderId="16" xfId="0" applyNumberFormat="1" applyFont="1" applyBorder="1" applyAlignment="1">
      <alignment horizontal="center" vertical="top" wrapText="1"/>
    </xf>
    <xf numFmtId="4" fontId="29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center" vertical="top"/>
    </xf>
    <xf numFmtId="4" fontId="29" fillId="52" borderId="16" xfId="0" applyNumberFormat="1" applyFont="1" applyFill="1" applyBorder="1" applyAlignment="1">
      <alignment vertical="center" wrapText="1"/>
    </xf>
    <xf numFmtId="3" fontId="28" fillId="52" borderId="16" xfId="0" applyNumberFormat="1" applyFont="1" applyFill="1" applyBorder="1" applyAlignment="1">
      <alignment vertical="center" wrapText="1"/>
    </xf>
    <xf numFmtId="3" fontId="28" fillId="0" borderId="16" xfId="0" applyNumberFormat="1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4" fontId="30" fillId="0" borderId="17" xfId="0" applyNumberFormat="1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4" fillId="0" borderId="18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 wrapText="1"/>
    </xf>
    <xf numFmtId="4" fontId="30" fillId="0" borderId="21" xfId="0" applyNumberFormat="1" applyFont="1" applyBorder="1" applyAlignment="1">
      <alignment vertical="center" wrapText="1"/>
    </xf>
    <xf numFmtId="2" fontId="30" fillId="0" borderId="17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22" xfId="0" applyFont="1" applyFill="1" applyBorder="1" applyAlignment="1">
      <alignment horizontal="left" wrapText="1"/>
    </xf>
    <xf numFmtId="0" fontId="24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4" fillId="0" borderId="0" xfId="0" applyFont="1" applyAlignment="1">
      <alignment horizontal="right"/>
    </xf>
    <xf numFmtId="0" fontId="24" fillId="53" borderId="0" xfId="0" applyFont="1" applyFill="1" applyAlignment="1">
      <alignment horizontal="left" vertical="top"/>
    </xf>
    <xf numFmtId="0" fontId="4" fillId="0" borderId="23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24" fillId="0" borderId="0" xfId="0" applyFont="1" applyAlignment="1">
      <alignment horizontal="right" vertical="center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Итог" xfId="93"/>
    <cellStyle name="Контрольная ячейка" xfId="94"/>
    <cellStyle name="Название" xfId="95"/>
    <cellStyle name="Нейтральный" xfId="96"/>
    <cellStyle name="Обчислення" xfId="97"/>
    <cellStyle name="Обычный 2" xfId="98"/>
    <cellStyle name="Followed Hyperlink" xfId="99"/>
    <cellStyle name="Підсумок" xfId="100"/>
    <cellStyle name="Плохой" xfId="101"/>
    <cellStyle name="Поганий" xfId="102"/>
    <cellStyle name="Пояснение" xfId="103"/>
    <cellStyle name="Примечание" xfId="104"/>
    <cellStyle name="Примітка" xfId="105"/>
    <cellStyle name="Percent" xfId="106"/>
    <cellStyle name="Результат" xfId="107"/>
    <cellStyle name="Связанная ячейка" xfId="108"/>
    <cellStyle name="Середній" xfId="109"/>
    <cellStyle name="Стиль 1" xfId="110"/>
    <cellStyle name="Текст пояснення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="80" zoomScaleSheetLayoutView="80" zoomScalePageLayoutView="50" workbookViewId="0" topLeftCell="A13">
      <selection activeCell="D23" sqref="D23"/>
    </sheetView>
  </sheetViews>
  <sheetFormatPr defaultColWidth="9.33203125" defaultRowHeight="12.75"/>
  <cols>
    <col min="1" max="1" width="11" style="1" customWidth="1"/>
    <col min="2" max="2" width="53.5" style="1" customWidth="1"/>
    <col min="3" max="3" width="20.16015625" style="1" customWidth="1"/>
    <col min="4" max="4" width="20.66015625" style="1" customWidth="1"/>
    <col min="5" max="5" width="19" style="1" customWidth="1"/>
    <col min="6" max="6" width="19.66015625" style="1" customWidth="1"/>
    <col min="7" max="16384" width="9.33203125" style="1" customWidth="1"/>
  </cols>
  <sheetData>
    <row r="1" spans="5:6" ht="18.75">
      <c r="E1" s="2" t="s">
        <v>33</v>
      </c>
      <c r="F1" s="2"/>
    </row>
    <row r="2" spans="5:6" ht="18.75">
      <c r="E2" s="2" t="s">
        <v>25</v>
      </c>
      <c r="F2" s="2"/>
    </row>
    <row r="3" spans="5:6" ht="18.75">
      <c r="E3" s="45" t="s">
        <v>34</v>
      </c>
      <c r="F3" s="45"/>
    </row>
    <row r="4" spans="1:6" ht="18.75">
      <c r="A4" s="37" t="s">
        <v>23</v>
      </c>
      <c r="B4" s="37"/>
      <c r="C4" s="37"/>
      <c r="D4" s="37"/>
      <c r="E4" s="37"/>
      <c r="F4" s="37"/>
    </row>
    <row r="5" spans="1:6" ht="21" customHeight="1">
      <c r="A5" s="37" t="s">
        <v>31</v>
      </c>
      <c r="B5" s="37"/>
      <c r="C5" s="37"/>
      <c r="D5" s="37"/>
      <c r="E5" s="37"/>
      <c r="F5" s="37"/>
    </row>
    <row r="6" spans="1:6" s="3" customFormat="1" ht="18" customHeight="1">
      <c r="A6" s="39">
        <v>14502000000</v>
      </c>
      <c r="B6" s="39"/>
      <c r="C6" s="39"/>
      <c r="D6" s="39"/>
      <c r="E6" s="39"/>
      <c r="F6" s="39"/>
    </row>
    <row r="7" spans="1:6" ht="12" customHeight="1">
      <c r="A7" s="38" t="s">
        <v>24</v>
      </c>
      <c r="B7" s="38"/>
      <c r="C7" s="38"/>
      <c r="D7" s="38"/>
      <c r="E7" s="38"/>
      <c r="F7" s="38"/>
    </row>
    <row r="8" spans="1:6" ht="19.5" thickBot="1">
      <c r="A8" s="49" t="s">
        <v>0</v>
      </c>
      <c r="B8" s="49"/>
      <c r="C8" s="49"/>
      <c r="D8" s="49"/>
      <c r="E8" s="49"/>
      <c r="F8" s="49"/>
    </row>
    <row r="9" spans="1:6" ht="25.5" customHeight="1">
      <c r="A9" s="50" t="s">
        <v>1</v>
      </c>
      <c r="B9" s="52" t="s">
        <v>8</v>
      </c>
      <c r="C9" s="52" t="s">
        <v>2</v>
      </c>
      <c r="D9" s="52" t="s">
        <v>3</v>
      </c>
      <c r="E9" s="54" t="s">
        <v>4</v>
      </c>
      <c r="F9" s="55"/>
    </row>
    <row r="10" spans="1:6" ht="60.75" customHeight="1">
      <c r="A10" s="51"/>
      <c r="B10" s="53"/>
      <c r="C10" s="53"/>
      <c r="D10" s="53"/>
      <c r="E10" s="4" t="s">
        <v>5</v>
      </c>
      <c r="F10" s="5" t="s">
        <v>6</v>
      </c>
    </row>
    <row r="11" spans="1:6" ht="18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14" ht="18.75" customHeight="1">
      <c r="A12" s="56" t="s">
        <v>9</v>
      </c>
      <c r="B12" s="56"/>
      <c r="C12" s="56"/>
      <c r="D12" s="56"/>
      <c r="E12" s="56"/>
      <c r="F12" s="56"/>
      <c r="N12" s="12"/>
    </row>
    <row r="13" spans="1:6" ht="29.25" customHeight="1">
      <c r="A13" s="18" t="s">
        <v>12</v>
      </c>
      <c r="B13" s="19" t="s">
        <v>13</v>
      </c>
      <c r="C13" s="23">
        <f>C14+C15</f>
        <v>8263780.469999999</v>
      </c>
      <c r="D13" s="23">
        <f>D14</f>
        <v>-13968676.530000001</v>
      </c>
      <c r="E13" s="23">
        <f>E14</f>
        <v>22232457</v>
      </c>
      <c r="F13" s="23">
        <f>F14</f>
        <v>22232457</v>
      </c>
    </row>
    <row r="14" spans="1:6" ht="34.5" customHeight="1">
      <c r="A14" s="18">
        <v>208000</v>
      </c>
      <c r="B14" s="21" t="s">
        <v>14</v>
      </c>
      <c r="C14" s="23">
        <f>D14+E14</f>
        <v>8263780.469999999</v>
      </c>
      <c r="D14" s="23">
        <f>D16+D20</f>
        <v>-13968676.530000001</v>
      </c>
      <c r="E14" s="23">
        <f>E16+E20</f>
        <v>22232457</v>
      </c>
      <c r="F14" s="23">
        <f>F16+F20</f>
        <v>22232457</v>
      </c>
    </row>
    <row r="15" spans="1:6" ht="18.75" hidden="1">
      <c r="A15" s="18">
        <v>208100</v>
      </c>
      <c r="B15" s="21" t="s">
        <v>15</v>
      </c>
      <c r="C15" s="20">
        <f>D15+E15</f>
        <v>0</v>
      </c>
      <c r="D15" s="20">
        <v>0</v>
      </c>
      <c r="E15" s="20">
        <v>0</v>
      </c>
      <c r="F15" s="20">
        <v>0</v>
      </c>
    </row>
    <row r="16" spans="1:6" ht="18.75">
      <c r="A16" s="22">
        <v>208100</v>
      </c>
      <c r="B16" s="15" t="s">
        <v>26</v>
      </c>
      <c r="C16" s="23">
        <f>D16+E16</f>
        <v>8263780.47</v>
      </c>
      <c r="D16" s="23">
        <f>5471440+25000+1555191-96509+17700-325777-1504786+161203+1315284+246952+12000+35000+121000+13800+49987+9200+299988+38376+49000+240000+52000+26000+60592.47+294630</f>
        <v>8167271.47</v>
      </c>
      <c r="E16" s="20">
        <v>96509</v>
      </c>
      <c r="F16" s="20">
        <v>96509</v>
      </c>
    </row>
    <row r="17" spans="1:6" ht="18.75">
      <c r="A17" s="22"/>
      <c r="B17" s="16" t="s">
        <v>27</v>
      </c>
      <c r="C17" s="20"/>
      <c r="D17" s="20"/>
      <c r="E17" s="20"/>
      <c r="F17" s="20"/>
    </row>
    <row r="18" spans="1:6" ht="78.75" customHeight="1">
      <c r="A18" s="22"/>
      <c r="B18" s="17" t="s">
        <v>32</v>
      </c>
      <c r="C18" s="23">
        <f>D18+E18</f>
        <v>3569790</v>
      </c>
      <c r="D18" s="23">
        <f>2418108-1504786+161203+1315284+35000+121000+13800+49987+9200+299988+38376+240000+52000+26000+294630</f>
        <v>3569790</v>
      </c>
      <c r="E18" s="20"/>
      <c r="F18" s="20"/>
    </row>
    <row r="19" spans="1:6" ht="135" customHeight="1">
      <c r="A19" s="22"/>
      <c r="B19" s="17" t="s">
        <v>35</v>
      </c>
      <c r="C19" s="23">
        <f>D19+E19</f>
        <v>60592.47</v>
      </c>
      <c r="D19" s="23">
        <v>60592.47</v>
      </c>
      <c r="E19" s="20"/>
      <c r="F19" s="20"/>
    </row>
    <row r="20" spans="1:6" ht="75">
      <c r="A20" s="24">
        <v>208400</v>
      </c>
      <c r="B20" s="21" t="s">
        <v>16</v>
      </c>
      <c r="C20" s="20">
        <f>D20+E20</f>
        <v>0</v>
      </c>
      <c r="D20" s="25">
        <f>-2162699-3417614-43500+96509-1500000-45000+12273+265146+1504786-129800+700000-49000-856039-2059470+1305648+118544+80000-299988-385000-15950+5882+101748-13837549+10302-1600000+64823</f>
        <v>-22135948</v>
      </c>
      <c r="E20" s="23">
        <f>-D20</f>
        <v>22135948</v>
      </c>
      <c r="F20" s="23">
        <f>E20</f>
        <v>22135948</v>
      </c>
    </row>
    <row r="21" spans="1:6" ht="23.25" customHeight="1">
      <c r="A21" s="24"/>
      <c r="B21" s="19" t="s">
        <v>27</v>
      </c>
      <c r="C21" s="20"/>
      <c r="D21" s="26"/>
      <c r="E21" s="27"/>
      <c r="F21" s="27">
        <f>E21</f>
        <v>0</v>
      </c>
    </row>
    <row r="22" spans="1:6" ht="87" customHeight="1">
      <c r="A22" s="24"/>
      <c r="B22" s="17" t="s">
        <v>32</v>
      </c>
      <c r="C22" s="20"/>
      <c r="D22" s="25">
        <f>-2135343+1504786-1315284-299988+65188</f>
        <v>-2180641</v>
      </c>
      <c r="E22" s="23">
        <f>-D22</f>
        <v>2180641</v>
      </c>
      <c r="F22" s="23">
        <f>E22</f>
        <v>2180641</v>
      </c>
    </row>
    <row r="23" spans="1:6" ht="21" customHeight="1">
      <c r="A23" s="34" t="s">
        <v>7</v>
      </c>
      <c r="B23" s="11" t="s">
        <v>10</v>
      </c>
      <c r="C23" s="29">
        <f>C13</f>
        <v>8263780.469999999</v>
      </c>
      <c r="D23" s="29">
        <f>D13</f>
        <v>-13968676.530000001</v>
      </c>
      <c r="E23" s="29">
        <f>E13</f>
        <v>22232457</v>
      </c>
      <c r="F23" s="35">
        <f>F13</f>
        <v>22232457</v>
      </c>
    </row>
    <row r="24" spans="1:6" ht="23.25" customHeight="1">
      <c r="A24" s="46" t="s">
        <v>11</v>
      </c>
      <c r="B24" s="47"/>
      <c r="C24" s="47"/>
      <c r="D24" s="47"/>
      <c r="E24" s="47"/>
      <c r="F24" s="48"/>
    </row>
    <row r="25" spans="1:6" ht="37.5">
      <c r="A25" s="31" t="s">
        <v>17</v>
      </c>
      <c r="B25" s="9" t="s">
        <v>18</v>
      </c>
      <c r="C25" s="28">
        <f aca="true" t="shared" si="0" ref="C25:F27">C13</f>
        <v>8263780.469999999</v>
      </c>
      <c r="D25" s="23">
        <f t="shared" si="0"/>
        <v>-13968676.530000001</v>
      </c>
      <c r="E25" s="23">
        <f t="shared" si="0"/>
        <v>22232457</v>
      </c>
      <c r="F25" s="23">
        <f t="shared" si="0"/>
        <v>22232457</v>
      </c>
    </row>
    <row r="26" spans="1:6" ht="35.25" customHeight="1">
      <c r="A26" s="32" t="s">
        <v>19</v>
      </c>
      <c r="B26" s="33" t="s">
        <v>20</v>
      </c>
      <c r="C26" s="28">
        <f t="shared" si="0"/>
        <v>8263780.469999999</v>
      </c>
      <c r="D26" s="23">
        <f t="shared" si="0"/>
        <v>-13968676.530000001</v>
      </c>
      <c r="E26" s="23">
        <f t="shared" si="0"/>
        <v>22232457</v>
      </c>
      <c r="F26" s="23">
        <f t="shared" si="0"/>
        <v>22232457</v>
      </c>
    </row>
    <row r="27" spans="1:6" ht="37.5" hidden="1">
      <c r="A27" s="6" t="s">
        <v>21</v>
      </c>
      <c r="B27" s="7" t="s">
        <v>22</v>
      </c>
      <c r="C27" s="14">
        <f t="shared" si="0"/>
        <v>0</v>
      </c>
      <c r="D27" s="13">
        <f t="shared" si="0"/>
        <v>0</v>
      </c>
      <c r="E27" s="13">
        <f t="shared" si="0"/>
        <v>0</v>
      </c>
      <c r="F27" s="13">
        <f t="shared" si="0"/>
        <v>0</v>
      </c>
    </row>
    <row r="28" spans="1:6" ht="18.75">
      <c r="A28" s="22">
        <v>602100</v>
      </c>
      <c r="B28" s="15" t="s">
        <v>26</v>
      </c>
      <c r="C28" s="23">
        <f>D28+E28</f>
        <v>8263780.47</v>
      </c>
      <c r="D28" s="23">
        <f>D16</f>
        <v>8167271.47</v>
      </c>
      <c r="E28" s="23">
        <f>E16</f>
        <v>96509</v>
      </c>
      <c r="F28" s="23">
        <f>F16</f>
        <v>96509</v>
      </c>
    </row>
    <row r="29" spans="1:6" ht="18.75">
      <c r="A29" s="22"/>
      <c r="B29" s="16" t="s">
        <v>27</v>
      </c>
      <c r="C29" s="28"/>
      <c r="D29" s="20"/>
      <c r="E29" s="20"/>
      <c r="F29" s="20"/>
    </row>
    <row r="30" spans="1:6" ht="75">
      <c r="A30" s="22"/>
      <c r="B30" s="17" t="s">
        <v>32</v>
      </c>
      <c r="C30" s="23">
        <f>D30+E30</f>
        <v>3569790</v>
      </c>
      <c r="D30" s="23">
        <f>D18</f>
        <v>3569790</v>
      </c>
      <c r="E30" s="20"/>
      <c r="F30" s="20"/>
    </row>
    <row r="31" spans="1:6" ht="131.25">
      <c r="A31" s="22"/>
      <c r="B31" s="17" t="s">
        <v>35</v>
      </c>
      <c r="C31" s="23">
        <f>D31+E31</f>
        <v>60592.47</v>
      </c>
      <c r="D31" s="23">
        <f>D19</f>
        <v>60592.47</v>
      </c>
      <c r="E31" s="20"/>
      <c r="F31" s="20"/>
    </row>
    <row r="32" spans="1:6" ht="60" customHeight="1">
      <c r="A32" s="24">
        <v>602400</v>
      </c>
      <c r="B32" s="19" t="s">
        <v>16</v>
      </c>
      <c r="C32" s="28">
        <f>C20</f>
        <v>0</v>
      </c>
      <c r="D32" s="23">
        <f>D20</f>
        <v>-22135948</v>
      </c>
      <c r="E32" s="23">
        <f>E20</f>
        <v>22135948</v>
      </c>
      <c r="F32" s="23">
        <f>F20</f>
        <v>22135948</v>
      </c>
    </row>
    <row r="33" spans="1:6" ht="18.75">
      <c r="A33" s="24"/>
      <c r="B33" s="19" t="s">
        <v>27</v>
      </c>
      <c r="C33" s="28"/>
      <c r="D33" s="20"/>
      <c r="E33" s="20"/>
      <c r="F33" s="20"/>
    </row>
    <row r="34" spans="1:6" ht="83.25" customHeight="1">
      <c r="A34" s="24"/>
      <c r="B34" s="17" t="s">
        <v>32</v>
      </c>
      <c r="C34" s="20"/>
      <c r="D34" s="25">
        <f>D22</f>
        <v>-2180641</v>
      </c>
      <c r="E34" s="23">
        <f>-D34</f>
        <v>2180641</v>
      </c>
      <c r="F34" s="23">
        <f>E34</f>
        <v>2180641</v>
      </c>
    </row>
    <row r="35" spans="1:6" ht="21" customHeight="1">
      <c r="A35" s="10" t="s">
        <v>7</v>
      </c>
      <c r="B35" s="11" t="s">
        <v>10</v>
      </c>
      <c r="C35" s="36">
        <f>C23</f>
        <v>8263780.469999999</v>
      </c>
      <c r="D35" s="29">
        <f>D23</f>
        <v>-13968676.530000001</v>
      </c>
      <c r="E35" s="29">
        <f>E23</f>
        <v>22232457</v>
      </c>
      <c r="F35" s="29">
        <f>F23</f>
        <v>22232457</v>
      </c>
    </row>
    <row r="36" spans="1:6" ht="20.25" customHeight="1" hidden="1">
      <c r="A36" s="40" t="s">
        <v>29</v>
      </c>
      <c r="B36" s="40"/>
      <c r="C36" s="30"/>
      <c r="D36" s="43" t="s">
        <v>28</v>
      </c>
      <c r="E36" s="43"/>
      <c r="F36" s="43"/>
    </row>
    <row r="37" spans="1:6" ht="9.75" customHeight="1">
      <c r="A37" s="41"/>
      <c r="B37" s="41"/>
      <c r="C37" s="42"/>
      <c r="D37" s="42"/>
      <c r="E37" s="42"/>
      <c r="F37" s="42"/>
    </row>
    <row r="38" spans="1:6" ht="22.5" customHeight="1">
      <c r="A38" s="41"/>
      <c r="B38" s="41"/>
      <c r="C38" s="44" t="s">
        <v>30</v>
      </c>
      <c r="D38" s="44"/>
      <c r="E38" s="44"/>
      <c r="F38" s="44"/>
    </row>
    <row r="39" ht="22.5" customHeight="1"/>
  </sheetData>
  <sheetProtection/>
  <mergeCells count="17">
    <mergeCell ref="E3:F3"/>
    <mergeCell ref="A4:F4"/>
    <mergeCell ref="A24:F24"/>
    <mergeCell ref="A8:F8"/>
    <mergeCell ref="A9:A10"/>
    <mergeCell ref="B9:B10"/>
    <mergeCell ref="C9:C10"/>
    <mergeCell ref="D9:D10"/>
    <mergeCell ref="E9:F9"/>
    <mergeCell ref="A12:F12"/>
    <mergeCell ref="A5:F5"/>
    <mergeCell ref="A7:F7"/>
    <mergeCell ref="A6:F6"/>
    <mergeCell ref="A36:B38"/>
    <mergeCell ref="C37:F37"/>
    <mergeCell ref="D36:F36"/>
    <mergeCell ref="C38:F38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scale="71" r:id="rId1"/>
  <headerFooter differentFirst="1" alignWithMargins="0">
    <oddHeader xml:space="preserve">&amp;C                                                          &amp;RПродовження додатка 2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Користувач Windows</cp:lastModifiedBy>
  <cp:lastPrinted>2021-11-23T14:16:31Z</cp:lastPrinted>
  <dcterms:created xsi:type="dcterms:W3CDTF">2014-01-17T10:52:16Z</dcterms:created>
  <dcterms:modified xsi:type="dcterms:W3CDTF">2021-11-23T14:16:40Z</dcterms:modified>
  <cp:category/>
  <cp:version/>
  <cp:contentType/>
  <cp:contentStatus/>
</cp:coreProperties>
</file>