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'Аркуш1'!$A$1:$F$40</definedName>
  </definedNames>
  <calcPr fullCalcOnLoad="1"/>
</workbook>
</file>

<file path=xl/sharedStrings.xml><?xml version="1.0" encoding="utf-8"?>
<sst xmlns="http://schemas.openxmlformats.org/spreadsheetml/2006/main" count="49" uniqueCount="38">
  <si>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</si>
  <si>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</si>
  <si>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</si>
  <si>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</si>
  <si>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</si>
  <si>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</si>
  <si>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</si>
  <si>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</si>
  <si>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</si>
  <si>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</si>
  <si>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</si>
  <si>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</si>
  <si>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</si>
  <si>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</si>
  <si>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</si>
  <si>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</si>
  <si>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</si>
  <si>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</si>
  <si>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</si>
  <si>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</si>
  <si>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</si>
  <si>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</si>
  <si>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</si>
  <si>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</si>
  <si>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</si>
  <si>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</si>
  <si>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</si>
  <si>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</si>
  <si>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 xml:space="preserve"> Додаток 2</t>
  </si>
  <si>
    <t>На початок періоду</t>
  </si>
  <si>
    <t>в тому числі за рахунок:</t>
  </si>
  <si>
    <t xml:space="preserve"> до рішення міської ради</t>
  </si>
  <si>
    <t>бюджету Баштанської міської територіальної громади  на 2023 рік</t>
  </si>
  <si>
    <t xml:space="preserve"> 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</si>
  <si>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</si>
  <si>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реалізацію заходів, спрямованих на підвищення доступності широкосмугового доступу Інтернету в сільській місцевості (залишок коштів станом на 01.01.2023)</t>
  </si>
  <si>
    <t>cубвенції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</si>
  <si>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 xml:space="preserve"> від    грудня 2023 №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</si>
</sst>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8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4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8" fillId="52" borderId="16" xfId="0" applyNumberFormat="1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vertical="center" wrapText="1"/>
    </xf>
    <xf numFmtId="2" fontId="29" fillId="0" borderId="16" xfId="0" applyNumberFormat="1" applyFont="1" applyBorder="1" applyAlignment="1">
      <alignment vertical="center" wrapText="1"/>
    </xf>
    <xf numFmtId="0" fontId="24" fillId="0" borderId="19" xfId="0" applyFont="1" applyBorder="1" applyAlignment="1">
      <alignment horizontal="center" vertical="top"/>
    </xf>
    <xf numFmtId="0" fontId="24" fillId="0" borderId="16" xfId="0" applyFont="1" applyBorder="1" applyAlignment="1">
      <alignment vertical="top" wrapText="1"/>
    </xf>
    <xf numFmtId="3" fontId="24" fillId="0" borderId="16" xfId="0" applyNumberFormat="1" applyFont="1" applyBorder="1" applyAlignment="1">
      <alignment horizontal="center" vertical="top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4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1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80" zoomScaleSheetLayoutView="80" zoomScalePageLayoutView="50" workbookViewId="0" topLeftCell="A2">
      <selection activeCell="A6" sqref="A6:F6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29.33203125" style="1" customWidth="1"/>
    <col min="7" max="7" width="9.33203125" style="1" customWidth="1"/>
    <col min="8" max="8" width="19.33203125" style="1" bestFit="1" customWidth="1"/>
    <col min="9" max="16384" width="9.33203125" style="1" customWidth="1"/>
  </cols>
  <sheetData>
    <row r="1" spans="5:6" ht="18.75">
      <c r="E1" s="2" t="s">
        <v>28</v>
      </c>
      <c r="F1" s="2"/>
    </row>
    <row r="2" spans="5:6" ht="18.75">
      <c r="E2" s="2" t="s">
        <v>31</v>
      </c>
      <c r="F2" s="2"/>
    </row>
    <row r="3" spans="5:6" ht="18.75">
      <c r="E3" s="35" t="s">
        <v>37</v>
      </c>
      <c r="F3" s="35"/>
    </row>
    <row r="4" spans="1:6" ht="18.75">
      <c r="A4" s="36" t="s">
        <v>23</v>
      </c>
      <c r="B4" s="36"/>
      <c r="C4" s="36"/>
      <c r="D4" s="36"/>
      <c r="E4" s="36"/>
      <c r="F4" s="36"/>
    </row>
    <row r="5" spans="1:6" ht="21" customHeight="1">
      <c r="A5" s="36" t="s">
        <v>32</v>
      </c>
      <c r="B5" s="36"/>
      <c r="C5" s="36"/>
      <c r="D5" s="36"/>
      <c r="E5" s="36"/>
      <c r="F5" s="36"/>
    </row>
    <row r="6" spans="1:6" s="3" customFormat="1" ht="18" customHeight="1">
      <c r="A6" s="49">
        <v>1450200000</v>
      </c>
      <c r="B6" s="49"/>
      <c r="C6" s="49"/>
      <c r="D6" s="49"/>
      <c r="E6" s="49"/>
      <c r="F6" s="49"/>
    </row>
    <row r="7" spans="1:6" ht="12" customHeight="1">
      <c r="A7" s="48" t="s">
        <v>24</v>
      </c>
      <c r="B7" s="48"/>
      <c r="C7" s="48"/>
      <c r="D7" s="48"/>
      <c r="E7" s="48"/>
      <c r="F7" s="48"/>
    </row>
    <row r="8" spans="1:6" ht="19.5" thickBot="1">
      <c r="A8" s="40" t="s">
        <v>0</v>
      </c>
      <c r="B8" s="40"/>
      <c r="C8" s="40"/>
      <c r="D8" s="40"/>
      <c r="E8" s="40"/>
      <c r="F8" s="40"/>
    </row>
    <row r="9" spans="1:6" ht="25.5" customHeight="1">
      <c r="A9" s="41" t="s">
        <v>1</v>
      </c>
      <c r="B9" s="43" t="s">
        <v>8</v>
      </c>
      <c r="C9" s="43" t="s">
        <v>2</v>
      </c>
      <c r="D9" s="43" t="s">
        <v>3</v>
      </c>
      <c r="E9" s="45" t="s">
        <v>4</v>
      </c>
      <c r="F9" s="46"/>
    </row>
    <row r="10" spans="1:6" ht="60.75" customHeight="1">
      <c r="A10" s="42"/>
      <c r="B10" s="44"/>
      <c r="C10" s="44"/>
      <c r="D10" s="44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47" t="s">
        <v>9</v>
      </c>
      <c r="B12" s="47"/>
      <c r="C12" s="47"/>
      <c r="D12" s="47"/>
      <c r="E12" s="47"/>
      <c r="F12" s="47"/>
      <c r="N12" s="12"/>
    </row>
    <row r="13" spans="1:6" ht="29.25" customHeight="1">
      <c r="A13" s="15" t="s">
        <v>12</v>
      </c>
      <c r="B13" s="16" t="s">
        <v>13</v>
      </c>
      <c r="C13" s="19">
        <f>C14+C15</f>
        <v>77094337.4</v>
      </c>
      <c r="D13" s="19">
        <f>D14</f>
        <v>10708243.14</v>
      </c>
      <c r="E13" s="19">
        <f>E14</f>
        <v>66386094.26</v>
      </c>
      <c r="F13" s="19">
        <f>F14</f>
        <v>66146094.26</v>
      </c>
    </row>
    <row r="14" spans="1:8" ht="34.5" customHeight="1">
      <c r="A14" s="15">
        <v>208000</v>
      </c>
      <c r="B14" s="18" t="s">
        <v>14</v>
      </c>
      <c r="C14" s="19">
        <f>D14+E14</f>
        <v>77094337.4</v>
      </c>
      <c r="D14" s="19">
        <f>D20+D16</f>
        <v>10708243.14</v>
      </c>
      <c r="E14" s="19">
        <f>E20+E16</f>
        <v>66386094.26</v>
      </c>
      <c r="F14" s="19">
        <f>F20+F16</f>
        <v>66146094.26</v>
      </c>
      <c r="H14" s="33">
        <f>D16-D14</f>
        <v>64305634.3</v>
      </c>
    </row>
    <row r="15" spans="1:6" ht="18.75" hidden="1">
      <c r="A15" s="15">
        <v>208100</v>
      </c>
      <c r="B15" s="18" t="s">
        <v>15</v>
      </c>
      <c r="C15" s="19">
        <f>D15+E15</f>
        <v>0</v>
      </c>
      <c r="D15" s="17">
        <v>0</v>
      </c>
      <c r="E15" s="17">
        <v>0</v>
      </c>
      <c r="F15" s="17">
        <v>0</v>
      </c>
    </row>
    <row r="16" spans="1:6" ht="18.75">
      <c r="A16" s="30">
        <v>208100</v>
      </c>
      <c r="B16" s="31" t="s">
        <v>29</v>
      </c>
      <c r="C16" s="19">
        <f>D16+E16</f>
        <v>77094337.39999999</v>
      </c>
      <c r="D16" s="19">
        <f>38409676.4+3000000+29079604.04+100000+175201+382000-3427260+7294656</f>
        <v>75013877.44</v>
      </c>
      <c r="E16" s="19">
        <f>1066000+240000+774459.96</f>
        <v>2080459.96</v>
      </c>
      <c r="F16" s="19">
        <f>1066000+240000-240000+774459.96</f>
        <v>1840459.96</v>
      </c>
    </row>
    <row r="17" spans="1:6" ht="18.75">
      <c r="A17" s="15"/>
      <c r="B17" s="32" t="s">
        <v>30</v>
      </c>
      <c r="C17" s="17"/>
      <c r="D17" s="17"/>
      <c r="E17" s="17"/>
      <c r="F17" s="17"/>
    </row>
    <row r="18" spans="1:8" ht="112.5">
      <c r="A18" s="15"/>
      <c r="B18" s="29" t="s">
        <v>33</v>
      </c>
      <c r="C18" s="19">
        <f>D18+E18</f>
        <v>1665527.58</v>
      </c>
      <c r="D18" s="19">
        <f>18885.1+266205+314437.48</f>
        <v>599527.58</v>
      </c>
      <c r="E18" s="17">
        <v>1066000</v>
      </c>
      <c r="F18" s="17">
        <v>1066000</v>
      </c>
      <c r="H18" s="33">
        <f>C18+C19</f>
        <v>1665726.54</v>
      </c>
    </row>
    <row r="19" spans="1:6" ht="131.25">
      <c r="A19" s="15"/>
      <c r="B19" s="29" t="s">
        <v>35</v>
      </c>
      <c r="C19" s="19">
        <f>D19+E19</f>
        <v>198.96</v>
      </c>
      <c r="D19" s="19">
        <v>198.96</v>
      </c>
      <c r="E19" s="17"/>
      <c r="F19" s="17"/>
    </row>
    <row r="20" spans="1:6" ht="75">
      <c r="A20" s="20">
        <v>208400</v>
      </c>
      <c r="B20" s="18" t="s">
        <v>16</v>
      </c>
      <c r="C20" s="17">
        <f>D20+E20</f>
        <v>0</v>
      </c>
      <c r="D20" s="21">
        <f>-11084898.96-23415590.04+2432188.7-877040-420000-152740-10950000+240219-442154-4964647-515478-230000-4878060+3000000-1732645-3600840-742168-457832-5513949</f>
        <v>-64305634.3</v>
      </c>
      <c r="E20" s="19">
        <f>-D20</f>
        <v>64305634.3</v>
      </c>
      <c r="F20" s="19">
        <f>E20</f>
        <v>64305634.3</v>
      </c>
    </row>
    <row r="21" spans="1:6" ht="18.75">
      <c r="A21" s="20"/>
      <c r="B21" s="16" t="s">
        <v>30</v>
      </c>
      <c r="C21" s="17"/>
      <c r="D21" s="21"/>
      <c r="E21" s="19"/>
      <c r="F21" s="19"/>
    </row>
    <row r="22" spans="1:6" ht="112.5">
      <c r="A22" s="28"/>
      <c r="B22" s="29" t="s">
        <v>33</v>
      </c>
      <c r="C22" s="17">
        <f>D22+E22</f>
        <v>0</v>
      </c>
      <c r="D22" s="21">
        <v>-285090.1</v>
      </c>
      <c r="E22" s="19">
        <f>-D22</f>
        <v>285090.1</v>
      </c>
      <c r="F22" s="19">
        <f>E22</f>
        <v>285090.1</v>
      </c>
    </row>
    <row r="23" spans="1:6" ht="93.75">
      <c r="A23" s="28"/>
      <c r="B23" s="29" t="s">
        <v>36</v>
      </c>
      <c r="C23" s="17">
        <f>D23+E23</f>
        <v>0</v>
      </c>
      <c r="D23" s="21">
        <f>-4650000-5070000</f>
        <v>-9720000</v>
      </c>
      <c r="E23" s="19">
        <f>4650000+5070000</f>
        <v>9720000</v>
      </c>
      <c r="F23" s="19">
        <f>E23</f>
        <v>9720000</v>
      </c>
    </row>
    <row r="24" spans="1:6" ht="21" customHeight="1">
      <c r="A24" s="25" t="s">
        <v>7</v>
      </c>
      <c r="B24" s="11" t="s">
        <v>10</v>
      </c>
      <c r="C24" s="26">
        <f>C13</f>
        <v>77094337.4</v>
      </c>
      <c r="D24" s="26">
        <f>D13</f>
        <v>10708243.14</v>
      </c>
      <c r="E24" s="26">
        <f>E13</f>
        <v>66386094.26</v>
      </c>
      <c r="F24" s="26">
        <f>F13</f>
        <v>66146094.26</v>
      </c>
    </row>
    <row r="25" spans="1:6" ht="23.25" customHeight="1">
      <c r="A25" s="37" t="s">
        <v>11</v>
      </c>
      <c r="B25" s="38"/>
      <c r="C25" s="38"/>
      <c r="D25" s="38"/>
      <c r="E25" s="38"/>
      <c r="F25" s="39"/>
    </row>
    <row r="26" spans="1:8" ht="37.5">
      <c r="A26" s="15" t="s">
        <v>17</v>
      </c>
      <c r="B26" s="9" t="s">
        <v>18</v>
      </c>
      <c r="C26" s="22">
        <f aca="true" t="shared" si="0" ref="C26:F28">C13</f>
        <v>77094337.4</v>
      </c>
      <c r="D26" s="19">
        <f t="shared" si="0"/>
        <v>10708243.14</v>
      </c>
      <c r="E26" s="19">
        <f t="shared" si="0"/>
        <v>66386094.26</v>
      </c>
      <c r="F26" s="19">
        <f t="shared" si="0"/>
        <v>66146094.26</v>
      </c>
      <c r="H26" s="33">
        <f>D26+E26</f>
        <v>77094337.4</v>
      </c>
    </row>
    <row r="27" spans="1:6" ht="35.25" customHeight="1">
      <c r="A27" s="15" t="s">
        <v>19</v>
      </c>
      <c r="B27" s="24" t="s">
        <v>20</v>
      </c>
      <c r="C27" s="22">
        <f t="shared" si="0"/>
        <v>77094337.4</v>
      </c>
      <c r="D27" s="19">
        <f t="shared" si="0"/>
        <v>10708243.14</v>
      </c>
      <c r="E27" s="19">
        <f t="shared" si="0"/>
        <v>66386094.26</v>
      </c>
      <c r="F27" s="19">
        <f t="shared" si="0"/>
        <v>66146094.26</v>
      </c>
    </row>
    <row r="28" spans="1:6" ht="37.5" hidden="1">
      <c r="A28" s="6" t="s">
        <v>21</v>
      </c>
      <c r="B28" s="7" t="s">
        <v>22</v>
      </c>
      <c r="C28" s="14">
        <f t="shared" si="0"/>
        <v>0</v>
      </c>
      <c r="D28" s="13">
        <f t="shared" si="0"/>
        <v>0</v>
      </c>
      <c r="E28" s="13">
        <f t="shared" si="0"/>
        <v>0</v>
      </c>
      <c r="F28" s="13">
        <f t="shared" si="0"/>
        <v>0</v>
      </c>
    </row>
    <row r="29" spans="1:8" ht="18.75">
      <c r="A29" s="30">
        <v>602100</v>
      </c>
      <c r="B29" s="31" t="s">
        <v>29</v>
      </c>
      <c r="C29" s="19">
        <f>D29+E29</f>
        <v>77094337.39999999</v>
      </c>
      <c r="D29" s="19">
        <f>D16</f>
        <v>75013877.44</v>
      </c>
      <c r="E29" s="17">
        <f>E16</f>
        <v>2080459.96</v>
      </c>
      <c r="F29" s="19">
        <f>F16</f>
        <v>1840459.96</v>
      </c>
      <c r="H29" s="34">
        <f>E29-F29</f>
        <v>240000</v>
      </c>
    </row>
    <row r="30" spans="1:6" ht="18.75">
      <c r="A30" s="30"/>
      <c r="B30" s="32" t="s">
        <v>30</v>
      </c>
      <c r="C30" s="22"/>
      <c r="D30" s="17"/>
      <c r="E30" s="17"/>
      <c r="F30" s="17"/>
    </row>
    <row r="31" spans="1:6" ht="112.5">
      <c r="A31" s="30"/>
      <c r="B31" s="29" t="s">
        <v>34</v>
      </c>
      <c r="C31" s="19">
        <f>D31+E31</f>
        <v>1665527.58</v>
      </c>
      <c r="D31" s="19">
        <f>D18</f>
        <v>599527.58</v>
      </c>
      <c r="E31" s="17">
        <f>E18</f>
        <v>1066000</v>
      </c>
      <c r="F31" s="17">
        <f>F18</f>
        <v>1066000</v>
      </c>
    </row>
    <row r="32" spans="1:6" ht="121.5" customHeight="1">
      <c r="A32" s="30"/>
      <c r="B32" s="29" t="s">
        <v>35</v>
      </c>
      <c r="C32" s="19">
        <f>D32+E32</f>
        <v>198.96</v>
      </c>
      <c r="D32" s="19">
        <f>D19</f>
        <v>198.96</v>
      </c>
      <c r="E32" s="17"/>
      <c r="F32" s="17"/>
    </row>
    <row r="33" spans="1:6" ht="60" customHeight="1">
      <c r="A33" s="20">
        <v>602400</v>
      </c>
      <c r="B33" s="16" t="s">
        <v>16</v>
      </c>
      <c r="C33" s="22">
        <f>C20</f>
        <v>0</v>
      </c>
      <c r="D33" s="19">
        <f>D20</f>
        <v>-64305634.3</v>
      </c>
      <c r="E33" s="19">
        <f>E20</f>
        <v>64305634.3</v>
      </c>
      <c r="F33" s="19">
        <f>F20</f>
        <v>64305634.3</v>
      </c>
    </row>
    <row r="34" spans="1:6" ht="26.25" customHeight="1">
      <c r="A34" s="20"/>
      <c r="B34" s="16" t="s">
        <v>30</v>
      </c>
      <c r="C34" s="22"/>
      <c r="D34" s="19"/>
      <c r="E34" s="19"/>
      <c r="F34" s="19"/>
    </row>
    <row r="35" spans="1:6" ht="111.75" customHeight="1">
      <c r="A35" s="20"/>
      <c r="B35" s="29" t="s">
        <v>34</v>
      </c>
      <c r="C35" s="19">
        <f>D35+E35</f>
        <v>0</v>
      </c>
      <c r="D35" s="19">
        <f>D22</f>
        <v>-285090.1</v>
      </c>
      <c r="E35" s="19">
        <f>E22</f>
        <v>285090.1</v>
      </c>
      <c r="F35" s="19">
        <f>F22</f>
        <v>285090.1</v>
      </c>
    </row>
    <row r="36" spans="1:6" ht="111.75" customHeight="1">
      <c r="A36" s="20"/>
      <c r="B36" s="29" t="s">
        <v>36</v>
      </c>
      <c r="C36" s="19">
        <f>D36+E36</f>
        <v>0</v>
      </c>
      <c r="D36" s="21">
        <f>-4650000-5070000</f>
        <v>-9720000</v>
      </c>
      <c r="E36" s="19">
        <f>4650000+5070000</f>
        <v>9720000</v>
      </c>
      <c r="F36" s="19">
        <f>E36</f>
        <v>9720000</v>
      </c>
    </row>
    <row r="37" spans="1:6" ht="21" customHeight="1">
      <c r="A37" s="10" t="s">
        <v>7</v>
      </c>
      <c r="B37" s="11" t="s">
        <v>10</v>
      </c>
      <c r="C37" s="27">
        <f>C24</f>
        <v>77094337.4</v>
      </c>
      <c r="D37" s="26">
        <f>D24</f>
        <v>10708243.14</v>
      </c>
      <c r="E37" s="26">
        <f>E24</f>
        <v>66386094.26</v>
      </c>
      <c r="F37" s="26">
        <f>F24</f>
        <v>66146094.26</v>
      </c>
    </row>
    <row r="38" spans="1:6" ht="20.25" customHeight="1" hidden="1">
      <c r="A38" s="50" t="s">
        <v>26</v>
      </c>
      <c r="B38" s="50"/>
      <c r="C38" s="23"/>
      <c r="D38" s="53" t="s">
        <v>25</v>
      </c>
      <c r="E38" s="53"/>
      <c r="F38" s="53"/>
    </row>
    <row r="39" spans="1:6" ht="9.75" customHeight="1">
      <c r="A39" s="51"/>
      <c r="B39" s="51"/>
      <c r="C39" s="52"/>
      <c r="D39" s="52"/>
      <c r="E39" s="52"/>
      <c r="F39" s="52"/>
    </row>
    <row r="40" spans="1:6" ht="32.25" customHeight="1">
      <c r="A40" s="51"/>
      <c r="B40" s="51"/>
      <c r="C40" s="54" t="s">
        <v>27</v>
      </c>
      <c r="D40" s="54"/>
      <c r="E40" s="54"/>
      <c r="F40" s="54"/>
    </row>
    <row r="41" ht="22.5" customHeight="1"/>
  </sheetData>
  <sheetProtection/>
  <mergeCells count="17">
    <mergeCell ref="A5:F5"/>
    <mergeCell ref="A7:F7"/>
    <mergeCell ref="A6:F6"/>
    <mergeCell ref="A38:B40"/>
    <mergeCell ref="C39:F39"/>
    <mergeCell ref="D38:F38"/>
    <mergeCell ref="C40:F40"/>
    <mergeCell ref="E3:F3"/>
    <mergeCell ref="A4:F4"/>
    <mergeCell ref="A25:F25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2023-12-10T14:07:37Z</cp:lastPrinted>
  <dcterms:created xsi:type="dcterms:W3CDTF">2014-01-17T10:52:16Z</dcterms:created>
  <dcterms:modified xsi:type="dcterms:W3CDTF">2023-12-10T14:25:55Z</dcterms:modified>
  <cp:category/>
  <cp:version/>
  <cp:contentType/>
  <cp:contentStatus/>
</cp:coreProperties>
</file>