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600" windowHeight="8265"/>
  </bookViews>
  <sheets>
    <sheet name="Лист1" sheetId="1" r:id="rId1"/>
  </sheets>
  <calcPr calcId="145621"/>
</workbook>
</file>

<file path=xl/calcChain.xml><?xml version="1.0" encoding="utf-8"?>
<calcChain xmlns="http://schemas.openxmlformats.org/spreadsheetml/2006/main">
  <c r="D20" i="1" l="1"/>
  <c r="C30" i="1"/>
  <c r="C28" i="1"/>
  <c r="C29" i="1"/>
  <c r="C27" i="1"/>
  <c r="C26" i="1"/>
  <c r="D31" i="1"/>
  <c r="C34" i="1"/>
  <c r="D24" i="1" l="1"/>
  <c r="D23" i="1"/>
  <c r="C25" i="1" l="1"/>
  <c r="C15" i="1" l="1"/>
  <c r="F14" i="1"/>
  <c r="F13" i="1" s="1"/>
  <c r="F12" i="1" s="1"/>
  <c r="F16" i="1" s="1"/>
  <c r="F38" i="1" s="1"/>
  <c r="E14" i="1"/>
  <c r="E13" i="1" s="1"/>
  <c r="C13" i="1" s="1"/>
  <c r="C14" i="1" l="1"/>
  <c r="E12" i="1"/>
  <c r="D19" i="1"/>
  <c r="C12" i="1" l="1"/>
  <c r="E16" i="1"/>
  <c r="D18" i="1"/>
  <c r="C18" i="1" s="1"/>
  <c r="C20" i="1"/>
  <c r="C19" i="1"/>
  <c r="C31" i="1"/>
  <c r="C33" i="1"/>
  <c r="C23" i="1"/>
  <c r="C24" i="1"/>
  <c r="C22" i="1"/>
  <c r="C16" i="1" l="1"/>
  <c r="E38" i="1"/>
  <c r="D17" i="1"/>
  <c r="C17" i="1" l="1"/>
  <c r="D38" i="1"/>
  <c r="C38" i="1" s="1"/>
</calcChain>
</file>

<file path=xl/sharedStrings.xml><?xml version="1.0" encoding="utf-8"?>
<sst xmlns="http://schemas.openxmlformats.org/spreadsheetml/2006/main" count="41" uniqueCount="40">
  <si>
    <t>Додаток 1</t>
  </si>
  <si>
    <t>(грн)</t>
  </si>
  <si>
    <t>Код</t>
  </si>
  <si>
    <t>Найменування згідно з Класифікацією доходів бюджету</t>
  </si>
  <si>
    <t>Усього</t>
  </si>
  <si>
    <t>Загальний фонд</t>
  </si>
  <si>
    <t>Спеціальний фонд</t>
  </si>
  <si>
    <t>усього</t>
  </si>
  <si>
    <t>у тому числі бюджет розвитку</t>
  </si>
  <si>
    <t>Офіційні трансферти  </t>
  </si>
  <si>
    <t>Від органів державного управління  </t>
  </si>
  <si>
    <t>Субвенції з місцевих бюджетів іншим місцевим бюджетам</t>
  </si>
  <si>
    <t>Інші субвенції з місцевого бюджету</t>
  </si>
  <si>
    <t>Разом доходів</t>
  </si>
  <si>
    <t>X</t>
  </si>
  <si>
    <t>14502000000</t>
  </si>
  <si>
    <t>(код бюджету)</t>
  </si>
  <si>
    <t>Зміни до обсягу доходів_x000D_
бюджету Баштанської міської територіальної громади на 2021 рік</t>
  </si>
  <si>
    <t>в тому числі:</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</si>
  <si>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</si>
  <si>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</si>
  <si>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</si>
  <si>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</si>
  <si>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з бюджету Привільненської сільської територіальної громади</t>
  </si>
  <si>
    <t>Світлана ЄВДОЩЕНКО</t>
  </si>
  <si>
    <t>Заступник міського голови з питань діяльності виконавчих органів ради</t>
  </si>
  <si>
    <t>Доходи від операцій з капіталом</t>
  </si>
  <si>
    <t>Кошти від продажу землі і нематеріальних активів</t>
  </si>
  <si>
    <t>Кошти від продажу землі</t>
  </si>
  <si>
    <t>Усього доходів 
(без урахування міжбюджетних трансфертів)</t>
  </si>
  <si>
    <t xml:space="preserve">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 </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</si>
  <si>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</si>
  <si>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</si>
  <si>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</si>
  <si>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</si>
  <si>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</si>
  <si>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з бюджету Інгульської сільської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</si>
  <si>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</si>
  <si>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04 березня 2021 р. № 5</t>
  </si>
  <si>
    <t>до рішення міської ради</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</si>
</sst>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0"/>
      <name val="Arial Cyr"/>
      <charset val="204"/>
    </font>
    <font>
      <sz val="14"/>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sz val="14"/>
      <name val="Arial Cyr"/>
      <charset val="204"/>
    </font>
  </fonts>
  <fills count="4">
    <fill>
      <patternFill patternType="none"/>
    </fill>
    <fill>
      <patternFill patternType="gray125"/>
    </fill>
    <fill>
      <patternFill patternType="solid">
        <fgColor indexed="41"/>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42">
    <xf numFmtId="0" fontId="0" fillId="0" borderId="0" xfId="0"/>
    <xf numFmtId="0" fontId="2" fillId="3" borderId="2" xfId="1" applyFont="1" applyFill="1" applyBorder="1" applyAlignment="1">
      <alignment horizontal="right" vertical="top" wrapText="1"/>
    </xf>
    <xf numFmtId="0" fontId="2" fillId="3" borderId="2" xfId="1" applyFont="1" applyFill="1" applyBorder="1" applyAlignment="1">
      <alignment horizontal="left" vertical="top" wrapText="1"/>
    </xf>
    <xf numFmtId="0" fontId="3" fillId="0" borderId="0" xfId="0" applyFont="1"/>
    <xf numFmtId="0" fontId="3" fillId="0" borderId="1" xfId="0" quotePrefix="1" applyFont="1" applyBorder="1" applyAlignment="1">
      <alignment horizontal="center"/>
    </xf>
    <xf numFmtId="0" fontId="3" fillId="0" borderId="0" xfId="0" applyFont="1" applyAlignment="1">
      <alignment horizontal="center"/>
    </xf>
    <xf numFmtId="0" fontId="3" fillId="0" borderId="0" xfId="0" applyFont="1" applyAlignment="1">
      <alignment horizontal="right"/>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Border="1" applyAlignment="1">
      <alignment vertical="center"/>
    </xf>
    <xf numFmtId="0" fontId="4" fillId="0" borderId="2" xfId="0" applyFont="1" applyBorder="1" applyAlignment="1">
      <alignment vertical="center" wrapText="1"/>
    </xf>
    <xf numFmtId="4" fontId="4" fillId="2" borderId="2" xfId="0" applyNumberFormat="1" applyFont="1" applyFill="1" applyBorder="1" applyAlignment="1">
      <alignment vertical="center"/>
    </xf>
    <xf numFmtId="4" fontId="4" fillId="0" borderId="2" xfId="0" applyNumberFormat="1"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4" fontId="3" fillId="2" borderId="2" xfId="0" applyNumberFormat="1" applyFont="1" applyFill="1" applyBorder="1" applyAlignment="1">
      <alignment vertical="center"/>
    </xf>
    <xf numFmtId="4" fontId="3" fillId="0" borderId="2" xfId="0" applyNumberFormat="1" applyFont="1" applyBorder="1" applyAlignment="1">
      <alignment vertical="center"/>
    </xf>
    <xf numFmtId="0" fontId="4" fillId="2" borderId="2" xfId="0" applyFont="1" applyFill="1" applyBorder="1" applyAlignment="1">
      <alignment horizontal="center" vertical="center"/>
    </xf>
    <xf numFmtId="0" fontId="4" fillId="2" borderId="2" xfId="0" applyFont="1" applyFill="1" applyBorder="1" applyAlignment="1">
      <alignment vertical="center" wrapText="1"/>
    </xf>
    <xf numFmtId="0" fontId="5" fillId="0" borderId="0" xfId="0" applyFont="1" applyFill="1" applyAlignment="1">
      <alignment horizontal="justify" vertical="top" wrapText="1"/>
    </xf>
    <xf numFmtId="0" fontId="5" fillId="0" borderId="0" xfId="0" applyFont="1" applyFill="1"/>
    <xf numFmtId="0" fontId="6" fillId="0" borderId="0" xfId="0" applyFont="1" applyFill="1" applyBorder="1"/>
    <xf numFmtId="0" fontId="5" fillId="0" borderId="0" xfId="0" applyFont="1" applyFill="1" applyBorder="1" applyAlignment="1">
      <alignment vertical="top"/>
    </xf>
    <xf numFmtId="0" fontId="5" fillId="0" borderId="0" xfId="0" applyFont="1" applyFill="1" applyBorder="1" applyAlignment="1">
      <alignment horizontal="left"/>
    </xf>
    <xf numFmtId="0" fontId="3" fillId="0" borderId="2" xfId="0" applyFont="1" applyBorder="1" applyAlignment="1">
      <alignment horizontal="center" vertical="center" wrapText="1"/>
    </xf>
    <xf numFmtId="0" fontId="5" fillId="0" borderId="2" xfId="0" applyFont="1" applyBorder="1" applyAlignment="1">
      <alignment vertical="top"/>
    </xf>
    <xf numFmtId="0" fontId="5" fillId="0" borderId="2" xfId="0" applyFont="1" applyBorder="1" applyAlignment="1">
      <alignment vertical="top" wrapText="1"/>
    </xf>
    <xf numFmtId="0" fontId="2" fillId="0" borderId="2" xfId="0" applyFont="1" applyBorder="1" applyAlignment="1">
      <alignment vertical="top"/>
    </xf>
    <xf numFmtId="0" fontId="2" fillId="0" borderId="2" xfId="0" applyFont="1" applyBorder="1" applyAlignment="1">
      <alignment vertical="top" wrapText="1"/>
    </xf>
    <xf numFmtId="0" fontId="5" fillId="0" borderId="2" xfId="0" applyFont="1" applyFill="1" applyBorder="1" applyAlignment="1">
      <alignment horizontal="justify" vertical="top" wrapText="1"/>
    </xf>
    <xf numFmtId="2" fontId="3" fillId="0" borderId="2" xfId="0" applyNumberFormat="1" applyFont="1" applyBorder="1" applyAlignment="1">
      <alignment horizontal="center" vertical="center" wrapText="1"/>
    </xf>
    <xf numFmtId="2" fontId="3" fillId="2" borderId="2" xfId="0"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2" fontId="4" fillId="0" borderId="2" xfId="0" applyNumberFormat="1" applyFont="1" applyBorder="1" applyAlignment="1">
      <alignment horizontal="center" vertical="center" wrapText="1"/>
    </xf>
    <xf numFmtId="4" fontId="3" fillId="0" borderId="2" xfId="0" applyNumberFormat="1" applyFont="1" applyBorder="1" applyAlignment="1">
      <alignment vertical="top"/>
    </xf>
    <xf numFmtId="4" fontId="3" fillId="2" borderId="2" xfId="0" applyNumberFormat="1" applyFont="1" applyFill="1" applyBorder="1" applyAlignment="1">
      <alignment vertical="top"/>
    </xf>
    <xf numFmtId="0" fontId="3" fillId="0" borderId="2" xfId="0" applyFont="1" applyBorder="1" applyAlignment="1">
      <alignment vertical="top" wrapText="1"/>
    </xf>
    <xf numFmtId="0" fontId="4" fillId="0" borderId="0" xfId="0" applyFont="1" applyAlignment="1">
      <alignment horizontal="center" wrapText="1"/>
    </xf>
    <xf numFmtId="0" fontId="3" fillId="0" borderId="0" xfId="0" applyFont="1" applyAlignment="1">
      <alignment horizont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cellXfs>
  <cellStyles count="3">
    <cellStyle name="Звичайний 2" xfId="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abSelected="1" workbookViewId="0">
      <selection activeCell="D11" sqref="D11"/>
    </sheetView>
  </sheetViews>
  <sheetFormatPr defaultRowHeight="15" x14ac:dyDescent="0.25"/>
  <cols>
    <col min="1" max="1" width="15.42578125" customWidth="1"/>
    <col min="2" max="2" width="45.7109375" customWidth="1"/>
    <col min="3" max="3" width="16.85546875" customWidth="1"/>
    <col min="4" max="4" width="16.140625" customWidth="1"/>
    <col min="5" max="5" width="14.140625" customWidth="1"/>
    <col min="6" max="6" width="14.7109375" customWidth="1"/>
  </cols>
  <sheetData>
    <row r="1" spans="1:6" x14ac:dyDescent="0.25">
      <c r="D1" t="s">
        <v>0</v>
      </c>
    </row>
    <row r="2" spans="1:6" x14ac:dyDescent="0.25">
      <c r="D2" t="s">
        <v>39</v>
      </c>
    </row>
    <row r="3" spans="1:6" x14ac:dyDescent="0.25">
      <c r="D3" t="s">
        <v>38</v>
      </c>
    </row>
    <row r="4" spans="1:6" ht="18.75" x14ac:dyDescent="0.3">
      <c r="A4" s="3"/>
      <c r="B4" s="3"/>
      <c r="C4" s="3"/>
      <c r="D4" s="3"/>
      <c r="E4" s="3"/>
      <c r="F4" s="3"/>
    </row>
    <row r="5" spans="1:6" ht="48" customHeight="1" x14ac:dyDescent="0.3">
      <c r="A5" s="38" t="s">
        <v>17</v>
      </c>
      <c r="B5" s="39"/>
      <c r="C5" s="39"/>
      <c r="D5" s="39"/>
      <c r="E5" s="39"/>
      <c r="F5" s="39"/>
    </row>
    <row r="6" spans="1:6" ht="25.5" customHeight="1" x14ac:dyDescent="0.3">
      <c r="A6" s="4" t="s">
        <v>15</v>
      </c>
      <c r="B6" s="5"/>
      <c r="C6" s="5"/>
      <c r="D6" s="5"/>
      <c r="E6" s="5"/>
      <c r="F6" s="5"/>
    </row>
    <row r="7" spans="1:6" ht="18.75" x14ac:dyDescent="0.3">
      <c r="A7" s="3" t="s">
        <v>16</v>
      </c>
      <c r="B7" s="3"/>
      <c r="C7" s="3"/>
      <c r="D7" s="3"/>
      <c r="E7" s="3"/>
      <c r="F7" s="6" t="s">
        <v>1</v>
      </c>
    </row>
    <row r="8" spans="1:6" ht="18.75" x14ac:dyDescent="0.25">
      <c r="A8" s="40" t="s">
        <v>2</v>
      </c>
      <c r="B8" s="40" t="s">
        <v>3</v>
      </c>
      <c r="C8" s="41" t="s">
        <v>4</v>
      </c>
      <c r="D8" s="40" t="s">
        <v>5</v>
      </c>
      <c r="E8" s="40" t="s">
        <v>6</v>
      </c>
      <c r="F8" s="40"/>
    </row>
    <row r="9" spans="1:6" x14ac:dyDescent="0.25">
      <c r="A9" s="40"/>
      <c r="B9" s="40"/>
      <c r="C9" s="40"/>
      <c r="D9" s="40"/>
      <c r="E9" s="40" t="s">
        <v>7</v>
      </c>
      <c r="F9" s="40" t="s">
        <v>8</v>
      </c>
    </row>
    <row r="10" spans="1:6" x14ac:dyDescent="0.25">
      <c r="A10" s="40"/>
      <c r="B10" s="40"/>
      <c r="C10" s="40"/>
      <c r="D10" s="40"/>
      <c r="E10" s="40"/>
      <c r="F10" s="40"/>
    </row>
    <row r="11" spans="1:6" ht="18.75" x14ac:dyDescent="0.25">
      <c r="A11" s="7">
        <v>1</v>
      </c>
      <c r="B11" s="7">
        <v>2</v>
      </c>
      <c r="C11" s="8">
        <v>3</v>
      </c>
      <c r="D11" s="7">
        <v>4</v>
      </c>
      <c r="E11" s="7">
        <v>5</v>
      </c>
      <c r="F11" s="7">
        <v>6</v>
      </c>
    </row>
    <row r="12" spans="1:6" ht="18.75" x14ac:dyDescent="0.25">
      <c r="A12" s="25">
        <v>30000000</v>
      </c>
      <c r="B12" s="26" t="s">
        <v>26</v>
      </c>
      <c r="C12" s="32">
        <f>D12+E12</f>
        <v>7000</v>
      </c>
      <c r="D12" s="33"/>
      <c r="E12" s="34">
        <f t="shared" ref="E12:F14" si="0">E13</f>
        <v>7000</v>
      </c>
      <c r="F12" s="34">
        <f t="shared" si="0"/>
        <v>7000</v>
      </c>
    </row>
    <row r="13" spans="1:6" ht="37.5" x14ac:dyDescent="0.25">
      <c r="A13" s="25">
        <v>33000000</v>
      </c>
      <c r="B13" s="26" t="s">
        <v>27</v>
      </c>
      <c r="C13" s="31">
        <f>D13+E13</f>
        <v>7000</v>
      </c>
      <c r="D13" s="24"/>
      <c r="E13" s="30">
        <f t="shared" si="0"/>
        <v>7000</v>
      </c>
      <c r="F13" s="30">
        <f t="shared" si="0"/>
        <v>7000</v>
      </c>
    </row>
    <row r="14" spans="1:6" ht="21.75" customHeight="1" x14ac:dyDescent="0.25">
      <c r="A14" s="27">
        <v>33010000</v>
      </c>
      <c r="B14" s="28" t="s">
        <v>28</v>
      </c>
      <c r="C14" s="31">
        <f t="shared" ref="C14:C16" si="1">D14+E14</f>
        <v>7000</v>
      </c>
      <c r="D14" s="24"/>
      <c r="E14" s="30">
        <f t="shared" si="0"/>
        <v>7000</v>
      </c>
      <c r="F14" s="30">
        <f t="shared" si="0"/>
        <v>7000</v>
      </c>
    </row>
    <row r="15" spans="1:6" ht="131.25" x14ac:dyDescent="0.25">
      <c r="A15" s="27">
        <v>33010100</v>
      </c>
      <c r="B15" s="28" t="s">
        <v>30</v>
      </c>
      <c r="C15" s="31">
        <f t="shared" si="1"/>
        <v>7000</v>
      </c>
      <c r="D15" s="24"/>
      <c r="E15" s="30">
        <v>7000</v>
      </c>
      <c r="F15" s="30">
        <v>7000</v>
      </c>
    </row>
    <row r="16" spans="1:6" ht="56.25" x14ac:dyDescent="0.25">
      <c r="A16" s="27"/>
      <c r="B16" s="29" t="s">
        <v>29</v>
      </c>
      <c r="C16" s="32">
        <f t="shared" si="1"/>
        <v>7000</v>
      </c>
      <c r="D16" s="33"/>
      <c r="E16" s="34">
        <f>E12</f>
        <v>7000</v>
      </c>
      <c r="F16" s="34">
        <f>F12</f>
        <v>7000</v>
      </c>
    </row>
    <row r="17" spans="1:6" ht="18.75" x14ac:dyDescent="0.25">
      <c r="A17" s="9">
        <v>40000000</v>
      </c>
      <c r="B17" s="10" t="s">
        <v>9</v>
      </c>
      <c r="C17" s="11">
        <f>D17+E17</f>
        <v>2660406.7200000002</v>
      </c>
      <c r="D17" s="12">
        <f>D18</f>
        <v>2660406.7200000002</v>
      </c>
      <c r="E17" s="12">
        <v>0</v>
      </c>
      <c r="F17" s="12">
        <v>0</v>
      </c>
    </row>
    <row r="18" spans="1:6" ht="37.5" x14ac:dyDescent="0.25">
      <c r="A18" s="9">
        <v>41000000</v>
      </c>
      <c r="B18" s="10" t="s">
        <v>10</v>
      </c>
      <c r="C18" s="11">
        <f>D18+E18</f>
        <v>2660406.7200000002</v>
      </c>
      <c r="D18" s="12">
        <f>D19</f>
        <v>2660406.7200000002</v>
      </c>
      <c r="E18" s="12">
        <v>0</v>
      </c>
      <c r="F18" s="12">
        <v>0</v>
      </c>
    </row>
    <row r="19" spans="1:6" ht="37.5" x14ac:dyDescent="0.25">
      <c r="A19" s="9">
        <v>41050000</v>
      </c>
      <c r="B19" s="10" t="s">
        <v>11</v>
      </c>
      <c r="C19" s="11">
        <f>D19+E19</f>
        <v>2660406.7200000002</v>
      </c>
      <c r="D19" s="12">
        <f>D20+D31</f>
        <v>2660406.7200000002</v>
      </c>
      <c r="E19" s="12">
        <v>0</v>
      </c>
      <c r="F19" s="12">
        <v>0</v>
      </c>
    </row>
    <row r="20" spans="1:6" ht="18.75" x14ac:dyDescent="0.25">
      <c r="A20" s="13">
        <v>41053900</v>
      </c>
      <c r="B20" s="14" t="s">
        <v>12</v>
      </c>
      <c r="C20" s="15">
        <f>D20+E20</f>
        <v>2504906.7200000002</v>
      </c>
      <c r="D20" s="16">
        <f>D22+D23+D24+D25+D26+D27+D28+D29+D30</f>
        <v>2504906.7200000002</v>
      </c>
      <c r="E20" s="16">
        <v>0</v>
      </c>
      <c r="F20" s="16">
        <v>0</v>
      </c>
    </row>
    <row r="21" spans="1:6" ht="18.75" x14ac:dyDescent="0.25">
      <c r="A21" s="13"/>
      <c r="B21" s="14" t="s">
        <v>18</v>
      </c>
      <c r="C21" s="15"/>
      <c r="D21" s="16"/>
      <c r="E21" s="16"/>
      <c r="F21" s="16"/>
    </row>
    <row r="22" spans="1:6" ht="150" x14ac:dyDescent="0.25">
      <c r="A22" s="13"/>
      <c r="B22" s="14" t="s">
        <v>19</v>
      </c>
      <c r="C22" s="36">
        <f>D22+E22</f>
        <v>74900</v>
      </c>
      <c r="D22" s="35">
        <v>74900</v>
      </c>
      <c r="E22" s="16"/>
      <c r="F22" s="16"/>
    </row>
    <row r="23" spans="1:6" ht="206.25" x14ac:dyDescent="0.25">
      <c r="A23" s="13"/>
      <c r="B23" s="14" t="s">
        <v>20</v>
      </c>
      <c r="C23" s="36">
        <f t="shared" ref="C23:C34" si="2">D23+E23</f>
        <v>454900</v>
      </c>
      <c r="D23" s="35">
        <f>488400-33500</f>
        <v>454900</v>
      </c>
      <c r="E23" s="16"/>
      <c r="F23" s="16"/>
    </row>
    <row r="24" spans="1:6" ht="206.25" x14ac:dyDescent="0.25">
      <c r="A24" s="13"/>
      <c r="B24" s="14" t="s">
        <v>21</v>
      </c>
      <c r="C24" s="36">
        <f t="shared" si="2"/>
        <v>229411.91</v>
      </c>
      <c r="D24" s="35">
        <f>234600-5188.09</f>
        <v>229411.91</v>
      </c>
      <c r="E24" s="16"/>
      <c r="F24" s="16"/>
    </row>
    <row r="25" spans="1:6" ht="103.5" customHeight="1" x14ac:dyDescent="0.25">
      <c r="A25" s="13"/>
      <c r="B25" s="14" t="s">
        <v>31</v>
      </c>
      <c r="C25" s="36">
        <f t="shared" si="2"/>
        <v>12080</v>
      </c>
      <c r="D25" s="35">
        <v>12080</v>
      </c>
      <c r="E25" s="16"/>
      <c r="F25" s="16"/>
    </row>
    <row r="26" spans="1:6" ht="177.75" customHeight="1" x14ac:dyDescent="0.25">
      <c r="A26" s="13"/>
      <c r="B26" s="14" t="s">
        <v>32</v>
      </c>
      <c r="C26" s="36">
        <f t="shared" si="2"/>
        <v>359464</v>
      </c>
      <c r="D26" s="35">
        <v>359464</v>
      </c>
      <c r="E26" s="16"/>
      <c r="F26" s="16"/>
    </row>
    <row r="27" spans="1:6" ht="126.75" customHeight="1" x14ac:dyDescent="0.25">
      <c r="A27" s="13"/>
      <c r="B27" s="14" t="s">
        <v>33</v>
      </c>
      <c r="C27" s="36">
        <f t="shared" si="2"/>
        <v>124000</v>
      </c>
      <c r="D27" s="35">
        <v>124000</v>
      </c>
      <c r="E27" s="16"/>
      <c r="F27" s="16"/>
    </row>
    <row r="28" spans="1:6" ht="205.5" customHeight="1" x14ac:dyDescent="0.25">
      <c r="A28" s="13"/>
      <c r="B28" s="14" t="s">
        <v>34</v>
      </c>
      <c r="C28" s="36">
        <f t="shared" si="2"/>
        <v>699572.81</v>
      </c>
      <c r="D28" s="35">
        <v>699572.81</v>
      </c>
      <c r="E28" s="16"/>
      <c r="F28" s="16"/>
    </row>
    <row r="29" spans="1:6" ht="205.5" customHeight="1" x14ac:dyDescent="0.25">
      <c r="A29" s="13"/>
      <c r="B29" s="14" t="s">
        <v>35</v>
      </c>
      <c r="C29" s="36">
        <f t="shared" si="2"/>
        <v>529900</v>
      </c>
      <c r="D29" s="35">
        <v>529900</v>
      </c>
      <c r="E29" s="16"/>
      <c r="F29" s="16"/>
    </row>
    <row r="30" spans="1:6" ht="215.25" customHeight="1" x14ac:dyDescent="0.25">
      <c r="A30" s="13"/>
      <c r="B30" s="37" t="s">
        <v>37</v>
      </c>
      <c r="C30" s="36">
        <f t="shared" si="2"/>
        <v>20678</v>
      </c>
      <c r="D30" s="35">
        <v>20678</v>
      </c>
      <c r="E30" s="35"/>
      <c r="F30" s="35"/>
    </row>
    <row r="31" spans="1:6" ht="93.75" x14ac:dyDescent="0.25">
      <c r="A31" s="1">
        <v>41055000</v>
      </c>
      <c r="B31" s="2" t="s">
        <v>22</v>
      </c>
      <c r="C31" s="36">
        <f>D31+E31</f>
        <v>155500</v>
      </c>
      <c r="D31" s="35">
        <f>D33+D34</f>
        <v>155500</v>
      </c>
      <c r="E31" s="16"/>
      <c r="F31" s="16"/>
    </row>
    <row r="32" spans="1:6" ht="18.75" x14ac:dyDescent="0.25">
      <c r="A32" s="1"/>
      <c r="B32" s="2" t="s">
        <v>18</v>
      </c>
      <c r="C32" s="36"/>
      <c r="D32" s="35"/>
      <c r="E32" s="16"/>
      <c r="F32" s="16"/>
    </row>
    <row r="33" spans="1:6" ht="37.5" x14ac:dyDescent="0.25">
      <c r="A33" s="1"/>
      <c r="B33" s="2" t="s">
        <v>23</v>
      </c>
      <c r="C33" s="36">
        <f t="shared" si="2"/>
        <v>59800</v>
      </c>
      <c r="D33" s="35">
        <v>59800</v>
      </c>
      <c r="E33" s="16"/>
      <c r="F33" s="16"/>
    </row>
    <row r="34" spans="1:6" ht="37.5" x14ac:dyDescent="0.25">
      <c r="A34" s="1"/>
      <c r="B34" s="2" t="s">
        <v>36</v>
      </c>
      <c r="C34" s="36">
        <f t="shared" si="2"/>
        <v>95700</v>
      </c>
      <c r="D34" s="35">
        <v>95700</v>
      </c>
      <c r="E34" s="16"/>
      <c r="F34" s="16"/>
    </row>
    <row r="35" spans="1:6" ht="18.75" x14ac:dyDescent="0.25">
      <c r="A35" s="1"/>
      <c r="B35" s="2"/>
      <c r="C35" s="15"/>
      <c r="D35" s="16"/>
      <c r="E35" s="16"/>
      <c r="F35" s="16"/>
    </row>
    <row r="36" spans="1:6" ht="18.75" x14ac:dyDescent="0.25">
      <c r="A36" s="1"/>
      <c r="B36" s="2"/>
      <c r="C36" s="15"/>
      <c r="D36" s="16"/>
      <c r="E36" s="16"/>
      <c r="F36" s="16"/>
    </row>
    <row r="37" spans="1:6" ht="18.75" x14ac:dyDescent="0.25">
      <c r="A37" s="1"/>
      <c r="B37" s="2"/>
      <c r="C37" s="15"/>
      <c r="D37" s="16"/>
      <c r="E37" s="16"/>
      <c r="F37" s="16"/>
    </row>
    <row r="38" spans="1:6" ht="18.75" x14ac:dyDescent="0.25">
      <c r="A38" s="17" t="s">
        <v>14</v>
      </c>
      <c r="B38" s="18" t="s">
        <v>13</v>
      </c>
      <c r="C38" s="11">
        <f>D38+E38</f>
        <v>2667406.7200000002</v>
      </c>
      <c r="D38" s="11">
        <f>D17+D16</f>
        <v>2660406.7200000002</v>
      </c>
      <c r="E38" s="11">
        <f t="shared" ref="E38:F38" si="3">E17+E16</f>
        <v>7000</v>
      </c>
      <c r="F38" s="11">
        <f t="shared" si="3"/>
        <v>7000</v>
      </c>
    </row>
    <row r="39" spans="1:6" ht="18.75" x14ac:dyDescent="0.3">
      <c r="A39" s="3"/>
      <c r="B39" s="3"/>
      <c r="C39" s="3"/>
      <c r="D39" s="3"/>
      <c r="E39" s="3"/>
      <c r="F39" s="3"/>
    </row>
    <row r="40" spans="1:6" ht="18.75" x14ac:dyDescent="0.3">
      <c r="A40" s="3"/>
      <c r="B40" s="3"/>
      <c r="C40" s="3"/>
      <c r="D40" s="3"/>
      <c r="E40" s="3"/>
      <c r="F40" s="3"/>
    </row>
    <row r="41" spans="1:6" ht="56.25" x14ac:dyDescent="0.3">
      <c r="A41" s="3"/>
      <c r="B41" s="19" t="s">
        <v>25</v>
      </c>
      <c r="C41" s="19"/>
      <c r="D41" s="20"/>
      <c r="E41" s="22" t="s">
        <v>24</v>
      </c>
      <c r="F41" s="21"/>
    </row>
    <row r="42" spans="1:6" ht="18.75" x14ac:dyDescent="0.3">
      <c r="A42" s="3"/>
      <c r="B42" s="19"/>
      <c r="C42" s="19"/>
      <c r="D42" s="20"/>
      <c r="E42" s="22"/>
      <c r="F42" s="23"/>
    </row>
  </sheetData>
  <mergeCells count="8">
    <mergeCell ref="A5:F5"/>
    <mergeCell ref="A8:A10"/>
    <mergeCell ref="B8:B10"/>
    <mergeCell ref="C8:C10"/>
    <mergeCell ref="D8:D10"/>
    <mergeCell ref="E8:F8"/>
    <mergeCell ref="E9:E10"/>
    <mergeCell ref="F9:F10"/>
  </mergeCells>
  <pageMargins left="0.59055118110236204" right="0.59055118110236204" top="0.39370078740157499" bottom="0.39370078740157499" header="0" footer="0"/>
  <pageSetup paperSize="9" scale="75" fitToHeight="50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Admin</cp:lastModifiedBy>
  <cp:lastPrinted>2021-03-05T08:35:37Z</cp:lastPrinted>
  <dcterms:created xsi:type="dcterms:W3CDTF">2021-02-15T15:51:59Z</dcterms:created>
  <dcterms:modified xsi:type="dcterms:W3CDTF">2021-03-11T09:26:31Z</dcterms:modified>
</cp:coreProperties>
</file>