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600" windowHeight="8265"/>
  </bookViews>
  <sheets>
    <sheet name="Лист1" sheetId="1" r:id="rId1"/>
  </sheets>
  <calcPr calcId="145621"/>
</workbook>
</file>

<file path=xl/calcChain.xml><?xml version="1.0" encoding="utf-8"?>
<calcChain xmlns="http://schemas.openxmlformats.org/spreadsheetml/2006/main">
  <c r="D20" i="1" l="1"/>
  <c r="C30" i="1"/>
  <c r="C28" i="1"/>
  <c r="C29" i="1"/>
  <c r="C27" i="1"/>
  <c r="C26" i="1"/>
  <c r="D31" i="1"/>
  <c r="C34" i="1"/>
  <c r="D24" i="1" l="1"/>
  <c r="D23" i="1"/>
  <c r="C25" i="1" l="1"/>
  <c r="C15" i="1" l="1"/>
  <c r="F14" i="1"/>
  <c r="F13" i="1" s="1"/>
  <c r="F12" i="1" s="1"/>
  <c r="F16" i="1" s="1"/>
  <c r="F38" i="1" s="1"/>
  <c r="E14" i="1"/>
  <c r="E13" i="1" s="1"/>
  <c r="C13" i="1" s="1"/>
  <c r="C14" i="1" l="1"/>
  <c r="E12" i="1"/>
  <c r="D19" i="1"/>
  <c r="C12" i="1" l="1"/>
  <c r="E16" i="1"/>
  <c r="D18" i="1"/>
  <c r="C18" i="1" s="1"/>
  <c r="C20" i="1"/>
  <c r="C19" i="1"/>
  <c r="C31" i="1"/>
  <c r="C33" i="1"/>
  <c r="C23" i="1"/>
  <c r="C24" i="1"/>
  <c r="C22" i="1"/>
  <c r="C16" i="1" l="1"/>
  <c r="E38" i="1"/>
  <c r="D17" i="1"/>
  <c r="C17" i="1" l="1"/>
  <c r="D38" i="1"/>
  <c r="C38" i="1" s="1"/>
</calcChain>
</file>

<file path=xl/sharedStrings.xml><?xml version="1.0" encoding="utf-8"?>
<sst xmlns="http://schemas.openxmlformats.org/spreadsheetml/2006/main" count="41" uniqueCount="40">
  <si>
    <t>Додаток 1</t>
  </si>
  <si>
    <t>(грн)</t>
  </si>
  <si>
    <t>Код</t>
  </si>
  <si>
    <t>Найменування згідно з Класифікацією доходів бюджету</t>
  </si>
  <si>
    <t>Усього</t>
  </si>
  <si>
    <t>Загальний фонд</t>
  </si>
  <si>
    <t>Спеціальний фонд</t>
  </si>
  <si>
    <t>усього</t>
  </si>
  <si>
    <t>у тому числі бюджет розвитку</t>
  </si>
  <si>
    <t>Офіційні трансферти  </t>
  </si>
  <si>
    <t>Від органів державного управління  </t>
  </si>
  <si>
    <t>Субвенції з місцевих бюджетів іншим місцевим бюджетам</t>
  </si>
  <si>
    <t>Інші субвенції з місцевого бюджету</t>
  </si>
  <si>
    <t>Разом доходів</t>
  </si>
  <si>
    <t>X</t>
  </si>
  <si>
    <t>14502000000</t>
  </si>
  <si>
    <t>(код бюджету)</t>
  </si>
  <si>
    <t>Зміни до обсягу доходів_x000D_
бюджету Баштанської міської територіальної громади на 2021 рік</t>
  </si>
  <si>
    <t>в тому числі:</t>
  </si>
  <si>
    <t>субвенція з бюджету Привільненської сільської територіальної громади  до бюджету Баштанської міської територіальної громади для надання послуг із збереження архівних фондів Трудовим архівом Баштанської міської ради</t>
  </si>
  <si>
    <t>субвенція з бюджету Привільненської сільської територіальної громади  до бюджету Баштанської міської територіальної громади для надання медичних послуг населенню територіальної громади комунальним некомерційним підприємством "Баштанська багатопрофільна лікарня" Баштанської міської ради Миколаївської області</t>
  </si>
  <si>
    <t>субвенція з бюджету Привільненської сільської територіальної громади  до бюджету Баштанської міської територіальної громади для надання медичних послуг населенню територіальної громади комунальним некомерційним підприємством "Центр первинної медико-санітарної допомоги" Баштанської міської ради Миколаївської області</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</si>
  <si>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</si>
  <si>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з бюджету Привільненської сільської територіальної громади</t>
  </si>
  <si>
    <t>Світлана ЄВДОЩЕНКО</t>
  </si>
  <si>
    <t>Заступник міського голови з питань діяльності виконавчих органів ради</t>
  </si>
  <si>
    <t>Доходи від операцій з капіталом</t>
  </si>
  <si>
    <t>Кошти від продажу землі і нематеріальних активів</t>
  </si>
  <si>
    <t>Кошти від продажу землі</t>
  </si>
  <si>
    <t>Усього доходів 
(без урахування міжбюджетних трансфертів)</t>
  </si>
  <si>
    <t xml:space="preserve">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 </t>
  </si>
  <si>
    <t>субвенція з бюджету Привільненської сільської територіальної громади  до бюджету Баштанської міської територіальної громади на підвіз учнів та дітей до закладів освіти</t>
  </si>
  <si>
    <t>субвенція з бюджету Інгульської сільської територіальної громади до бюджету Баштанської міської територіальної громади на надання соціальних послуг комунальною установою "Центр надання соціальних послуг Баштанської міської ради" за обслуговування населення Інгульської територіальної громади</t>
  </si>
  <si>
    <t>субвенція з бюджету Інгульської сільської територіальної громади до бюджету Баштанської міської територіальної громади на надання послуг із збереження архівних фондів Трудовим архівом Баштанської міської ради</t>
  </si>
  <si>
    <t>субвенція з бюджету Інгульської сільської територіальної громади до бюджету Баштанської міської територіальної громади на надання медичних послуг населенню Інгульської сільської територіальної територіальної громади комунальним некомерційним підприємством "Центр первинної медико-санітарної допомоги" Баштанської міської ради Миколаївської області</t>
  </si>
  <si>
    <t>субвенція з бюджету Інгульської сільської територіальної громади до бюджету Баштанської міської територіальної громади на надання медичних послуг населенню Інгульської сільської територіальної громади комунальним некомерційним підприємством "Баштанська багатопрофільна лікарня" Баштанської міської ради Миколаївської області</t>
  </si>
  <si>
    <t>з бюджету Інгульської сільської територіальної громади</t>
  </si>
  <si>
    <t>субвенція з бюджету Інгульської сільської територіальної громади до бюджету Баштанської міської територіальної громади на проведення медичних оглядів призовників, які підлягають відправці у війська та військовозобов"язаних, які перебувають на військовому обліку КНП "Баштанська багатопрофільна лікарня" Баштанської міської ради Миколаївської області</t>
  </si>
  <si>
    <t>04 березня 2021 р. № 5</t>
  </si>
  <si>
    <t>до рішення міської ради</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</si>
</sst>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0"/>
      <name val="Arial Cyr"/>
      <charset val="204"/>
    </font>
    <font>
      <sz val="14"/>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4"/>
      <name val="Arial Cyr"/>
      <charset val="204"/>
    </font>
  </fonts>
  <fills count="4">
    <fill>
      <patternFill patternType="none"/>
    </fill>
    <fill>
      <patternFill patternType="gray125"/>
    </fill>
    <fill>
      <patternFill patternType="solid">
        <fgColor indexed="41"/>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42">
    <xf numFmtId="0" fontId="0" fillId="0" borderId="0" xfId="0"/>
    <xf numFmtId="0" fontId="2" fillId="3" borderId="2" xfId="1" applyFont="1" applyFill="1" applyBorder="1" applyAlignment="1">
      <alignment horizontal="right" vertical="top" wrapText="1"/>
    </xf>
    <xf numFmtId="0" fontId="2" fillId="3" borderId="2" xfId="1" applyFont="1" applyFill="1" applyBorder="1" applyAlignment="1">
      <alignment horizontal="left" vertical="top" wrapText="1"/>
    </xf>
    <xf numFmtId="0" fontId="3" fillId="0" borderId="0" xfId="0" applyFont="1"/>
    <xf numFmtId="0" fontId="3" fillId="0" borderId="1" xfId="0" quotePrefix="1" applyFont="1" applyBorder="1" applyAlignment="1">
      <alignment horizontal="center"/>
    </xf>
    <xf numFmtId="0" fontId="3" fillId="0" borderId="0" xfId="0" applyFont="1" applyAlignment="1">
      <alignment horizontal="center"/>
    </xf>
    <xf numFmtId="0" fontId="3" fillId="0" borderId="0" xfId="0" applyFont="1" applyAlignment="1">
      <alignment horizontal="right"/>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Border="1" applyAlignment="1">
      <alignment vertical="center"/>
    </xf>
    <xf numFmtId="0" fontId="4" fillId="0" borderId="2" xfId="0" applyFont="1" applyBorder="1" applyAlignment="1">
      <alignment vertical="center" wrapText="1"/>
    </xf>
    <xf numFmtId="4" fontId="4" fillId="2" borderId="2" xfId="0" applyNumberFormat="1" applyFont="1" applyFill="1" applyBorder="1" applyAlignment="1">
      <alignment vertical="center"/>
    </xf>
    <xf numFmtId="4" fontId="4" fillId="0" borderId="2" xfId="0" applyNumberFormat="1" applyFont="1" applyBorder="1" applyAlignment="1">
      <alignment vertical="center"/>
    </xf>
    <xf numFmtId="0" fontId="3" fillId="0" borderId="2" xfId="0" applyFont="1" applyBorder="1" applyAlignment="1">
      <alignment vertical="center"/>
    </xf>
    <xf numFmtId="0" fontId="3" fillId="0" borderId="2" xfId="0" applyFont="1" applyBorder="1" applyAlignment="1">
      <alignment vertical="center" wrapText="1"/>
    </xf>
    <xf numFmtId="4" fontId="3" fillId="2" borderId="2" xfId="0" applyNumberFormat="1" applyFont="1" applyFill="1" applyBorder="1" applyAlignment="1">
      <alignment vertical="center"/>
    </xf>
    <xf numFmtId="4" fontId="3" fillId="0" borderId="2" xfId="0" applyNumberFormat="1" applyFont="1" applyBorder="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vertical="center" wrapText="1"/>
    </xf>
    <xf numFmtId="0" fontId="5" fillId="0" borderId="0" xfId="0" applyFont="1" applyFill="1" applyAlignment="1">
      <alignment horizontal="justify" vertical="top" wrapText="1"/>
    </xf>
    <xf numFmtId="0" fontId="5" fillId="0" borderId="0" xfId="0" applyFont="1" applyFill="1"/>
    <xf numFmtId="0" fontId="6" fillId="0" borderId="0" xfId="0" applyFont="1" applyFill="1" applyBorder="1"/>
    <xf numFmtId="0" fontId="5" fillId="0" borderId="0" xfId="0" applyFont="1" applyFill="1" applyBorder="1" applyAlignment="1">
      <alignment vertical="top"/>
    </xf>
    <xf numFmtId="0" fontId="5" fillId="0" borderId="0" xfId="0" applyFont="1" applyFill="1" applyBorder="1" applyAlignment="1">
      <alignment horizontal="left"/>
    </xf>
    <xf numFmtId="0" fontId="3" fillId="0" borderId="2" xfId="0" applyFont="1" applyBorder="1" applyAlignment="1">
      <alignment horizontal="center" vertical="center" wrapText="1"/>
    </xf>
    <xf numFmtId="0" fontId="5" fillId="0" borderId="2" xfId="0" applyFont="1" applyBorder="1" applyAlignment="1">
      <alignment vertical="top"/>
    </xf>
    <xf numFmtId="0" fontId="5" fillId="0" borderId="2" xfId="0" applyFont="1" applyBorder="1" applyAlignment="1">
      <alignment vertical="top" wrapText="1"/>
    </xf>
    <xf numFmtId="0" fontId="2" fillId="0" borderId="2" xfId="0" applyFont="1" applyBorder="1" applyAlignment="1">
      <alignment vertical="top"/>
    </xf>
    <xf numFmtId="0" fontId="2" fillId="0" borderId="2" xfId="0" applyFont="1" applyBorder="1" applyAlignment="1">
      <alignment vertical="top" wrapText="1"/>
    </xf>
    <xf numFmtId="0" fontId="5" fillId="0" borderId="2" xfId="0" applyFont="1" applyFill="1" applyBorder="1" applyAlignment="1">
      <alignment horizontal="justify" vertical="top" wrapText="1"/>
    </xf>
    <xf numFmtId="2" fontId="3" fillId="0" borderId="2" xfId="0" applyNumberFormat="1" applyFont="1" applyBorder="1" applyAlignment="1">
      <alignment horizontal="center" vertical="center" wrapText="1"/>
    </xf>
    <xf numFmtId="2" fontId="3"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2" fontId="4" fillId="0" borderId="2" xfId="0" applyNumberFormat="1" applyFont="1" applyBorder="1" applyAlignment="1">
      <alignment horizontal="center" vertical="center" wrapText="1"/>
    </xf>
    <xf numFmtId="4" fontId="3" fillId="0" borderId="2" xfId="0" applyNumberFormat="1" applyFont="1" applyBorder="1" applyAlignment="1">
      <alignment vertical="top"/>
    </xf>
    <xf numFmtId="4" fontId="3" fillId="2" borderId="2" xfId="0" applyNumberFormat="1" applyFont="1" applyFill="1" applyBorder="1" applyAlignment="1">
      <alignment vertical="top"/>
    </xf>
    <xf numFmtId="0" fontId="3" fillId="0" borderId="2" xfId="0" applyFont="1" applyBorder="1" applyAlignment="1">
      <alignment vertical="top" wrapText="1"/>
    </xf>
    <xf numFmtId="0" fontId="4" fillId="0" borderId="0" xfId="0" applyFont="1" applyAlignment="1">
      <alignment horizontal="center" wrapText="1"/>
    </xf>
    <xf numFmtId="0" fontId="3" fillId="0" borderId="0" xfId="0" applyFont="1" applyAlignment="1">
      <alignment horizont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cellXfs>
  <cellStyles count="3">
    <cellStyle name="Звичайний 2"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workbookViewId="0">
      <selection activeCell="D11" sqref="D11"/>
    </sheetView>
  </sheetViews>
  <sheetFormatPr defaultRowHeight="15" x14ac:dyDescent="0.25"/>
  <cols>
    <col min="1" max="1" width="15.42578125" customWidth="1"/>
    <col min="2" max="2" width="45.7109375" customWidth="1"/>
    <col min="3" max="3" width="16.85546875" customWidth="1"/>
    <col min="4" max="4" width="16.140625" customWidth="1"/>
    <col min="5" max="5" width="14.140625" customWidth="1"/>
    <col min="6" max="6" width="14.7109375" customWidth="1"/>
  </cols>
  <sheetData>
    <row r="1" spans="1:6" x14ac:dyDescent="0.25">
      <c r="D1" t="s">
        <v>0</v>
      </c>
    </row>
    <row r="2" spans="1:6" x14ac:dyDescent="0.25">
      <c r="D2" t="s">
        <v>39</v>
      </c>
    </row>
    <row r="3" spans="1:6" x14ac:dyDescent="0.25">
      <c r="D3" t="s">
        <v>38</v>
      </c>
    </row>
    <row r="4" spans="1:6" ht="18.75" x14ac:dyDescent="0.3">
      <c r="A4" s="3"/>
      <c r="B4" s="3"/>
      <c r="C4" s="3"/>
      <c r="D4" s="3"/>
      <c r="E4" s="3"/>
      <c r="F4" s="3"/>
    </row>
    <row r="5" spans="1:6" ht="48" customHeight="1" x14ac:dyDescent="0.3">
      <c r="A5" s="38" t="s">
        <v>17</v>
      </c>
      <c r="B5" s="39"/>
      <c r="C5" s="39"/>
      <c r="D5" s="39"/>
      <c r="E5" s="39"/>
      <c r="F5" s="39"/>
    </row>
    <row r="6" spans="1:6" ht="25.5" customHeight="1" x14ac:dyDescent="0.3">
      <c r="A6" s="4" t="s">
        <v>15</v>
      </c>
      <c r="B6" s="5"/>
      <c r="C6" s="5"/>
      <c r="D6" s="5"/>
      <c r="E6" s="5"/>
      <c r="F6" s="5"/>
    </row>
    <row r="7" spans="1:6" ht="18.75" x14ac:dyDescent="0.3">
      <c r="A7" s="3" t="s">
        <v>16</v>
      </c>
      <c r="B7" s="3"/>
      <c r="C7" s="3"/>
      <c r="D7" s="3"/>
      <c r="E7" s="3"/>
      <c r="F7" s="6" t="s">
        <v>1</v>
      </c>
    </row>
    <row r="8" spans="1:6" ht="18.75" x14ac:dyDescent="0.25">
      <c r="A8" s="40" t="s">
        <v>2</v>
      </c>
      <c r="B8" s="40" t="s">
        <v>3</v>
      </c>
      <c r="C8" s="41" t="s">
        <v>4</v>
      </c>
      <c r="D8" s="40" t="s">
        <v>5</v>
      </c>
      <c r="E8" s="40" t="s">
        <v>6</v>
      </c>
      <c r="F8" s="40"/>
    </row>
    <row r="9" spans="1:6" x14ac:dyDescent="0.25">
      <c r="A9" s="40"/>
      <c r="B9" s="40"/>
      <c r="C9" s="40"/>
      <c r="D9" s="40"/>
      <c r="E9" s="40" t="s">
        <v>7</v>
      </c>
      <c r="F9" s="40" t="s">
        <v>8</v>
      </c>
    </row>
    <row r="10" spans="1:6" x14ac:dyDescent="0.25">
      <c r="A10" s="40"/>
      <c r="B10" s="40"/>
      <c r="C10" s="40"/>
      <c r="D10" s="40"/>
      <c r="E10" s="40"/>
      <c r="F10" s="40"/>
    </row>
    <row r="11" spans="1:6" ht="18.75" x14ac:dyDescent="0.25">
      <c r="A11" s="7">
        <v>1</v>
      </c>
      <c r="B11" s="7">
        <v>2</v>
      </c>
      <c r="C11" s="8">
        <v>3</v>
      </c>
      <c r="D11" s="7">
        <v>4</v>
      </c>
      <c r="E11" s="7">
        <v>5</v>
      </c>
      <c r="F11" s="7">
        <v>6</v>
      </c>
    </row>
    <row r="12" spans="1:6" ht="18.75" x14ac:dyDescent="0.25">
      <c r="A12" s="25">
        <v>30000000</v>
      </c>
      <c r="B12" s="26" t="s">
        <v>26</v>
      </c>
      <c r="C12" s="32">
        <f>D12+E12</f>
        <v>7000</v>
      </c>
      <c r="D12" s="33"/>
      <c r="E12" s="34">
        <f t="shared" ref="E12:F14" si="0">E13</f>
        <v>7000</v>
      </c>
      <c r="F12" s="34">
        <f t="shared" si="0"/>
        <v>7000</v>
      </c>
    </row>
    <row r="13" spans="1:6" ht="37.5" x14ac:dyDescent="0.25">
      <c r="A13" s="25">
        <v>33000000</v>
      </c>
      <c r="B13" s="26" t="s">
        <v>27</v>
      </c>
      <c r="C13" s="31">
        <f>D13+E13</f>
        <v>7000</v>
      </c>
      <c r="D13" s="24"/>
      <c r="E13" s="30">
        <f t="shared" si="0"/>
        <v>7000</v>
      </c>
      <c r="F13" s="30">
        <f t="shared" si="0"/>
        <v>7000</v>
      </c>
    </row>
    <row r="14" spans="1:6" ht="21.75" customHeight="1" x14ac:dyDescent="0.25">
      <c r="A14" s="27">
        <v>33010000</v>
      </c>
      <c r="B14" s="28" t="s">
        <v>28</v>
      </c>
      <c r="C14" s="31">
        <f t="shared" ref="C14:C16" si="1">D14+E14</f>
        <v>7000</v>
      </c>
      <c r="D14" s="24"/>
      <c r="E14" s="30">
        <f t="shared" si="0"/>
        <v>7000</v>
      </c>
      <c r="F14" s="30">
        <f t="shared" si="0"/>
        <v>7000</v>
      </c>
    </row>
    <row r="15" spans="1:6" ht="131.25" x14ac:dyDescent="0.25">
      <c r="A15" s="27">
        <v>33010100</v>
      </c>
      <c r="B15" s="28" t="s">
        <v>30</v>
      </c>
      <c r="C15" s="31">
        <f t="shared" si="1"/>
        <v>7000</v>
      </c>
      <c r="D15" s="24"/>
      <c r="E15" s="30">
        <v>7000</v>
      </c>
      <c r="F15" s="30">
        <v>7000</v>
      </c>
    </row>
    <row r="16" spans="1:6" ht="56.25" x14ac:dyDescent="0.25">
      <c r="A16" s="27"/>
      <c r="B16" s="29" t="s">
        <v>29</v>
      </c>
      <c r="C16" s="32">
        <f t="shared" si="1"/>
        <v>7000</v>
      </c>
      <c r="D16" s="33"/>
      <c r="E16" s="34">
        <f>E12</f>
        <v>7000</v>
      </c>
      <c r="F16" s="34">
        <f>F12</f>
        <v>7000</v>
      </c>
    </row>
    <row r="17" spans="1:6" ht="18.75" x14ac:dyDescent="0.25">
      <c r="A17" s="9">
        <v>40000000</v>
      </c>
      <c r="B17" s="10" t="s">
        <v>9</v>
      </c>
      <c r="C17" s="11">
        <f>D17+E17</f>
        <v>2660406.7200000002</v>
      </c>
      <c r="D17" s="12">
        <f>D18</f>
        <v>2660406.7200000002</v>
      </c>
      <c r="E17" s="12">
        <v>0</v>
      </c>
      <c r="F17" s="12">
        <v>0</v>
      </c>
    </row>
    <row r="18" spans="1:6" ht="37.5" x14ac:dyDescent="0.25">
      <c r="A18" s="9">
        <v>41000000</v>
      </c>
      <c r="B18" s="10" t="s">
        <v>10</v>
      </c>
      <c r="C18" s="11">
        <f>D18+E18</f>
        <v>2660406.7200000002</v>
      </c>
      <c r="D18" s="12">
        <f>D19</f>
        <v>2660406.7200000002</v>
      </c>
      <c r="E18" s="12">
        <v>0</v>
      </c>
      <c r="F18" s="12">
        <v>0</v>
      </c>
    </row>
    <row r="19" spans="1:6" ht="37.5" x14ac:dyDescent="0.25">
      <c r="A19" s="9">
        <v>41050000</v>
      </c>
      <c r="B19" s="10" t="s">
        <v>11</v>
      </c>
      <c r="C19" s="11">
        <f>D19+E19</f>
        <v>2660406.7200000002</v>
      </c>
      <c r="D19" s="12">
        <f>D20+D31</f>
        <v>2660406.7200000002</v>
      </c>
      <c r="E19" s="12">
        <v>0</v>
      </c>
      <c r="F19" s="12">
        <v>0</v>
      </c>
    </row>
    <row r="20" spans="1:6" ht="18.75" x14ac:dyDescent="0.25">
      <c r="A20" s="13">
        <v>41053900</v>
      </c>
      <c r="B20" s="14" t="s">
        <v>12</v>
      </c>
      <c r="C20" s="15">
        <f>D20+E20</f>
        <v>2504906.7200000002</v>
      </c>
      <c r="D20" s="16">
        <f>D22+D23+D24+D25+D26+D27+D28+D29+D30</f>
        <v>2504906.7200000002</v>
      </c>
      <c r="E20" s="16">
        <v>0</v>
      </c>
      <c r="F20" s="16">
        <v>0</v>
      </c>
    </row>
    <row r="21" spans="1:6" ht="18.75" x14ac:dyDescent="0.25">
      <c r="A21" s="13"/>
      <c r="B21" s="14" t="s">
        <v>18</v>
      </c>
      <c r="C21" s="15"/>
      <c r="D21" s="16"/>
      <c r="E21" s="16"/>
      <c r="F21" s="16"/>
    </row>
    <row r="22" spans="1:6" ht="150" x14ac:dyDescent="0.25">
      <c r="A22" s="13"/>
      <c r="B22" s="14" t="s">
        <v>19</v>
      </c>
      <c r="C22" s="36">
        <f>D22+E22</f>
        <v>74900</v>
      </c>
      <c r="D22" s="35">
        <v>74900</v>
      </c>
      <c r="E22" s="16"/>
      <c r="F22" s="16"/>
    </row>
    <row r="23" spans="1:6" ht="206.25" x14ac:dyDescent="0.25">
      <c r="A23" s="13"/>
      <c r="B23" s="14" t="s">
        <v>20</v>
      </c>
      <c r="C23" s="36">
        <f t="shared" ref="C23:C34" si="2">D23+E23</f>
        <v>454900</v>
      </c>
      <c r="D23" s="35">
        <f>488400-33500</f>
        <v>454900</v>
      </c>
      <c r="E23" s="16"/>
      <c r="F23" s="16"/>
    </row>
    <row r="24" spans="1:6" ht="206.25" x14ac:dyDescent="0.25">
      <c r="A24" s="13"/>
      <c r="B24" s="14" t="s">
        <v>21</v>
      </c>
      <c r="C24" s="36">
        <f t="shared" si="2"/>
        <v>229411.91</v>
      </c>
      <c r="D24" s="35">
        <f>234600-5188.09</f>
        <v>229411.91</v>
      </c>
      <c r="E24" s="16"/>
      <c r="F24" s="16"/>
    </row>
    <row r="25" spans="1:6" ht="103.5" customHeight="1" x14ac:dyDescent="0.25">
      <c r="A25" s="13"/>
      <c r="B25" s="14" t="s">
        <v>31</v>
      </c>
      <c r="C25" s="36">
        <f t="shared" si="2"/>
        <v>12080</v>
      </c>
      <c r="D25" s="35">
        <v>12080</v>
      </c>
      <c r="E25" s="16"/>
      <c r="F25" s="16"/>
    </row>
    <row r="26" spans="1:6" ht="177.75" customHeight="1" x14ac:dyDescent="0.25">
      <c r="A26" s="13"/>
      <c r="B26" s="14" t="s">
        <v>32</v>
      </c>
      <c r="C26" s="36">
        <f t="shared" si="2"/>
        <v>359464</v>
      </c>
      <c r="D26" s="35">
        <v>359464</v>
      </c>
      <c r="E26" s="16"/>
      <c r="F26" s="16"/>
    </row>
    <row r="27" spans="1:6" ht="126.75" customHeight="1" x14ac:dyDescent="0.25">
      <c r="A27" s="13"/>
      <c r="B27" s="14" t="s">
        <v>33</v>
      </c>
      <c r="C27" s="36">
        <f t="shared" si="2"/>
        <v>124000</v>
      </c>
      <c r="D27" s="35">
        <v>124000</v>
      </c>
      <c r="E27" s="16"/>
      <c r="F27" s="16"/>
    </row>
    <row r="28" spans="1:6" ht="205.5" customHeight="1" x14ac:dyDescent="0.25">
      <c r="A28" s="13"/>
      <c r="B28" s="14" t="s">
        <v>34</v>
      </c>
      <c r="C28" s="36">
        <f t="shared" si="2"/>
        <v>699572.81</v>
      </c>
      <c r="D28" s="35">
        <v>699572.81</v>
      </c>
      <c r="E28" s="16"/>
      <c r="F28" s="16"/>
    </row>
    <row r="29" spans="1:6" ht="205.5" customHeight="1" x14ac:dyDescent="0.25">
      <c r="A29" s="13"/>
      <c r="B29" s="14" t="s">
        <v>35</v>
      </c>
      <c r="C29" s="36">
        <f t="shared" si="2"/>
        <v>529900</v>
      </c>
      <c r="D29" s="35">
        <v>529900</v>
      </c>
      <c r="E29" s="16"/>
      <c r="F29" s="16"/>
    </row>
    <row r="30" spans="1:6" ht="215.25" customHeight="1" x14ac:dyDescent="0.25">
      <c r="A30" s="13"/>
      <c r="B30" s="37" t="s">
        <v>37</v>
      </c>
      <c r="C30" s="36">
        <f t="shared" si="2"/>
        <v>20678</v>
      </c>
      <c r="D30" s="35">
        <v>20678</v>
      </c>
      <c r="E30" s="35"/>
      <c r="F30" s="35"/>
    </row>
    <row r="31" spans="1:6" ht="93.75" x14ac:dyDescent="0.25">
      <c r="A31" s="1">
        <v>41055000</v>
      </c>
      <c r="B31" s="2" t="s">
        <v>22</v>
      </c>
      <c r="C31" s="36">
        <f>D31+E31</f>
        <v>155500</v>
      </c>
      <c r="D31" s="35">
        <f>D33+D34</f>
        <v>155500</v>
      </c>
      <c r="E31" s="16"/>
      <c r="F31" s="16"/>
    </row>
    <row r="32" spans="1:6" ht="18.75" x14ac:dyDescent="0.25">
      <c r="A32" s="1"/>
      <c r="B32" s="2" t="s">
        <v>18</v>
      </c>
      <c r="C32" s="36"/>
      <c r="D32" s="35"/>
      <c r="E32" s="16"/>
      <c r="F32" s="16"/>
    </row>
    <row r="33" spans="1:6" ht="37.5" x14ac:dyDescent="0.25">
      <c r="A33" s="1"/>
      <c r="B33" s="2" t="s">
        <v>23</v>
      </c>
      <c r="C33" s="36">
        <f t="shared" si="2"/>
        <v>59800</v>
      </c>
      <c r="D33" s="35">
        <v>59800</v>
      </c>
      <c r="E33" s="16"/>
      <c r="F33" s="16"/>
    </row>
    <row r="34" spans="1:6" ht="37.5" x14ac:dyDescent="0.25">
      <c r="A34" s="1"/>
      <c r="B34" s="2" t="s">
        <v>36</v>
      </c>
      <c r="C34" s="36">
        <f t="shared" si="2"/>
        <v>95700</v>
      </c>
      <c r="D34" s="35">
        <v>95700</v>
      </c>
      <c r="E34" s="16"/>
      <c r="F34" s="16"/>
    </row>
    <row r="35" spans="1:6" ht="18.75" x14ac:dyDescent="0.25">
      <c r="A35" s="1"/>
      <c r="B35" s="2"/>
      <c r="C35" s="15"/>
      <c r="D35" s="16"/>
      <c r="E35" s="16"/>
      <c r="F35" s="16"/>
    </row>
    <row r="36" spans="1:6" ht="18.75" x14ac:dyDescent="0.25">
      <c r="A36" s="1"/>
      <c r="B36" s="2"/>
      <c r="C36" s="15"/>
      <c r="D36" s="16"/>
      <c r="E36" s="16"/>
      <c r="F36" s="16"/>
    </row>
    <row r="37" spans="1:6" ht="18.75" x14ac:dyDescent="0.25">
      <c r="A37" s="1"/>
      <c r="B37" s="2"/>
      <c r="C37" s="15"/>
      <c r="D37" s="16"/>
      <c r="E37" s="16"/>
      <c r="F37" s="16"/>
    </row>
    <row r="38" spans="1:6" ht="18.75" x14ac:dyDescent="0.25">
      <c r="A38" s="17" t="s">
        <v>14</v>
      </c>
      <c r="B38" s="18" t="s">
        <v>13</v>
      </c>
      <c r="C38" s="11">
        <f>D38+E38</f>
        <v>2667406.7200000002</v>
      </c>
      <c r="D38" s="11">
        <f>D17+D16</f>
        <v>2660406.7200000002</v>
      </c>
      <c r="E38" s="11">
        <f t="shared" ref="E38:F38" si="3">E17+E16</f>
        <v>7000</v>
      </c>
      <c r="F38" s="11">
        <f t="shared" si="3"/>
        <v>7000</v>
      </c>
    </row>
    <row r="39" spans="1:6" ht="18.75" x14ac:dyDescent="0.3">
      <c r="A39" s="3"/>
      <c r="B39" s="3"/>
      <c r="C39" s="3"/>
      <c r="D39" s="3"/>
      <c r="E39" s="3"/>
      <c r="F39" s="3"/>
    </row>
    <row r="40" spans="1:6" ht="18.75" x14ac:dyDescent="0.3">
      <c r="A40" s="3"/>
      <c r="B40" s="3"/>
      <c r="C40" s="3"/>
      <c r="D40" s="3"/>
      <c r="E40" s="3"/>
      <c r="F40" s="3"/>
    </row>
    <row r="41" spans="1:6" ht="56.25" x14ac:dyDescent="0.3">
      <c r="A41" s="3"/>
      <c r="B41" s="19" t="s">
        <v>25</v>
      </c>
      <c r="C41" s="19"/>
      <c r="D41" s="20"/>
      <c r="E41" s="22" t="s">
        <v>24</v>
      </c>
      <c r="F41" s="21"/>
    </row>
    <row r="42" spans="1:6" ht="18.75" x14ac:dyDescent="0.3">
      <c r="A42" s="3"/>
      <c r="B42" s="19"/>
      <c r="C42" s="19"/>
      <c r="D42" s="20"/>
      <c r="E42" s="22"/>
      <c r="F42" s="23"/>
    </row>
  </sheetData>
  <mergeCells count="8">
    <mergeCell ref="A5:F5"/>
    <mergeCell ref="A8:A10"/>
    <mergeCell ref="B8:B10"/>
    <mergeCell ref="C8:C10"/>
    <mergeCell ref="D8:D10"/>
    <mergeCell ref="E8:F8"/>
    <mergeCell ref="E9:E10"/>
    <mergeCell ref="F9:F10"/>
  </mergeCells>
  <pageMargins left="0.59055118110236204" right="0.59055118110236204" top="0.39370078740157499" bottom="0.39370078740157499" header="0" footer="0"/>
  <pageSetup paperSize="9" scale="75" fitToHeight="50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Admin</cp:lastModifiedBy>
  <cp:lastPrinted>2021-03-05T08:35:37Z</cp:lastPrinted>
  <dcterms:created xsi:type="dcterms:W3CDTF">2021-02-15T15:51:59Z</dcterms:created>
  <dcterms:modified xsi:type="dcterms:W3CDTF">2021-03-11T09:26:31Z</dcterms:modified>
</cp:coreProperties>
</file>