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<sst xmlns="http://schemas.openxmlformats.org/spreadsheetml/2006/main" count="47" uniqueCount="36">
  <si>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</si>
  <si>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</si>
  <si>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</si>
  <si>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</si>
  <si>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</si>
  <si>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</si>
  <si>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</si>
  <si>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</si>
  <si>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</si>
  <si>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</si>
  <si>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</si>
  <si>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</si>
  <si>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</si>
  <si>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</si>
  <si>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</si>
  <si>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</si>
  <si>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</si>
  <si>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</si>
  <si>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</si>
  <si>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</si>
  <si>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</si>
  <si>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</si>
  <si>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</si>
  <si>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</si>
  <si>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</si>
  <si>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</si>
  <si>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</si>
  <si>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</si>
  <si>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</si>
  <si>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</si>
  <si>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</si>
  <si>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</si>
  <si>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</si>
  <si>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</si>
  <si>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 xml:space="preserve">                    2021 року №</t>
  </si>
  <si>
    <t>залишку коштів за субвенцією з державного бюджету на надання державної підтримки особам з особливими освітніми потребами, що утворився на початок бюджетного періоду(залишок коштів станом на 01.01.2021)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</si>
</sst>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50" workbookViewId="0" topLeftCell="A23">
      <selection activeCell="D32" sqref="D32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45" t="s">
        <v>34</v>
      </c>
      <c r="F3" s="45"/>
    </row>
    <row r="4" spans="1:6" ht="18.75">
      <c r="A4" s="37" t="s">
        <v>23</v>
      </c>
      <c r="B4" s="37"/>
      <c r="C4" s="37"/>
      <c r="D4" s="37"/>
      <c r="E4" s="37"/>
      <c r="F4" s="37"/>
    </row>
    <row r="5" spans="1:6" ht="21" customHeight="1">
      <c r="A5" s="37" t="s">
        <v>31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24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8" t="s">
        <v>12</v>
      </c>
      <c r="B13" s="19" t="s">
        <v>13</v>
      </c>
      <c r="C13" s="23">
        <f>C14+C15</f>
        <v>7969150.47</v>
      </c>
      <c r="D13" s="23">
        <f>D14</f>
        <v>1109938.4699999997</v>
      </c>
      <c r="E13" s="23">
        <f>E14</f>
        <v>6859212</v>
      </c>
      <c r="F13" s="23">
        <f>F14</f>
        <v>6859212</v>
      </c>
    </row>
    <row r="14" spans="1:6" ht="34.5" customHeight="1">
      <c r="A14" s="18">
        <v>208000</v>
      </c>
      <c r="B14" s="21" t="s">
        <v>14</v>
      </c>
      <c r="C14" s="23">
        <f>D14+E14</f>
        <v>7969150.47</v>
      </c>
      <c r="D14" s="23">
        <f>D16+D20</f>
        <v>1109938.4699999997</v>
      </c>
      <c r="E14" s="23">
        <f>E16+E20</f>
        <v>6859212</v>
      </c>
      <c r="F14" s="23">
        <f>F16+F20</f>
        <v>6859212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7969150.47</v>
      </c>
      <c r="D16" s="23">
        <f>5471440+25000+1555191-96509+17700-325777-1504786+161203+1315284+246952+12000+35000+121000+13800+49987+9200+299988+38376+49000+240000+52000+26000+60592.47</f>
        <v>7872641.47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3275160</v>
      </c>
      <c r="D18" s="23">
        <f>2418108-1504786+161203+1315284+35000+121000+13800+49987+9200+299988+38376+240000+52000+26000</f>
        <v>3275160</v>
      </c>
      <c r="E18" s="20"/>
      <c r="F18" s="20"/>
    </row>
    <row r="19" spans="1:6" ht="135" customHeight="1">
      <c r="A19" s="22"/>
      <c r="B19" s="17" t="s">
        <v>35</v>
      </c>
      <c r="C19" s="23">
        <f>D19+E19</f>
        <v>60592.47</v>
      </c>
      <c r="D19" s="23">
        <v>60592.47</v>
      </c>
      <c r="E19" s="20"/>
      <c r="F19" s="20"/>
    </row>
    <row r="20" spans="1:6" ht="75">
      <c r="A20" s="24">
        <v>208400</v>
      </c>
      <c r="B20" s="21" t="s">
        <v>16</v>
      </c>
      <c r="C20" s="20">
        <f>D20+E20</f>
        <v>0</v>
      </c>
      <c r="D20" s="25">
        <f>-2162699-3417614-43500+96509-1500000-45000+12273+265146+1504786-129800+700000-49000-856039-2059470+1305648+118544+80000-299988-385000-15950+5882+101748+10821</f>
        <v>-6762703</v>
      </c>
      <c r="E20" s="23">
        <f>-D20</f>
        <v>6762703</v>
      </c>
      <c r="F20" s="23">
        <f>E20</f>
        <v>6762703</v>
      </c>
    </row>
    <row r="21" spans="1:6" ht="23.25" customHeight="1">
      <c r="A21" s="24"/>
      <c r="B21" s="19" t="s">
        <v>27</v>
      </c>
      <c r="C21" s="20"/>
      <c r="D21" s="26"/>
      <c r="E21" s="27"/>
      <c r="F21" s="27">
        <f>E21</f>
        <v>0</v>
      </c>
    </row>
    <row r="22" spans="1:6" ht="87" customHeight="1">
      <c r="A22" s="24"/>
      <c r="B22" s="17" t="s">
        <v>32</v>
      </c>
      <c r="C22" s="20"/>
      <c r="D22" s="25">
        <f>-2135343+1504786-1315284-299988</f>
        <v>-2245829</v>
      </c>
      <c r="E22" s="23">
        <f>-D22</f>
        <v>2245829</v>
      </c>
      <c r="F22" s="23">
        <f>E22</f>
        <v>2245829</v>
      </c>
    </row>
    <row r="23" spans="1:6" ht="21" customHeight="1">
      <c r="A23" s="34" t="s">
        <v>7</v>
      </c>
      <c r="B23" s="11" t="s">
        <v>10</v>
      </c>
      <c r="C23" s="29">
        <f>C13</f>
        <v>7969150.47</v>
      </c>
      <c r="D23" s="29">
        <f>D13</f>
        <v>1109938.4699999997</v>
      </c>
      <c r="E23" s="29">
        <f>E13</f>
        <v>6859212</v>
      </c>
      <c r="F23" s="35">
        <f>F13</f>
        <v>6859212</v>
      </c>
    </row>
    <row r="24" spans="1:6" ht="23.25" customHeight="1">
      <c r="A24" s="46" t="s">
        <v>11</v>
      </c>
      <c r="B24" s="47"/>
      <c r="C24" s="47"/>
      <c r="D24" s="47"/>
      <c r="E24" s="47"/>
      <c r="F24" s="48"/>
    </row>
    <row r="25" spans="1:6" ht="37.5">
      <c r="A25" s="31" t="s">
        <v>17</v>
      </c>
      <c r="B25" s="9" t="s">
        <v>18</v>
      </c>
      <c r="C25" s="28">
        <f aca="true" t="shared" si="0" ref="C25:F27">C13</f>
        <v>7969150.47</v>
      </c>
      <c r="D25" s="23">
        <f t="shared" si="0"/>
        <v>1109938.4699999997</v>
      </c>
      <c r="E25" s="23">
        <f t="shared" si="0"/>
        <v>6859212</v>
      </c>
      <c r="F25" s="23">
        <f t="shared" si="0"/>
        <v>6859212</v>
      </c>
    </row>
    <row r="26" spans="1:6" ht="35.25" customHeight="1">
      <c r="A26" s="32" t="s">
        <v>19</v>
      </c>
      <c r="B26" s="33" t="s">
        <v>20</v>
      </c>
      <c r="C26" s="28">
        <f t="shared" si="0"/>
        <v>7969150.47</v>
      </c>
      <c r="D26" s="23">
        <f t="shared" si="0"/>
        <v>1109938.4699999997</v>
      </c>
      <c r="E26" s="23">
        <f t="shared" si="0"/>
        <v>6859212</v>
      </c>
      <c r="F26" s="23">
        <f t="shared" si="0"/>
        <v>6859212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6" ht="18.75">
      <c r="A28" s="22">
        <v>602100</v>
      </c>
      <c r="B28" s="15" t="s">
        <v>26</v>
      </c>
      <c r="C28" s="23">
        <f>D28+E28</f>
        <v>7969150.47</v>
      </c>
      <c r="D28" s="23">
        <f>D16</f>
        <v>7872641.47</v>
      </c>
      <c r="E28" s="23">
        <f>E16</f>
        <v>96509</v>
      </c>
      <c r="F28" s="23">
        <f>F16</f>
        <v>96509</v>
      </c>
    </row>
    <row r="29" spans="1:6" ht="18.75">
      <c r="A29" s="22"/>
      <c r="B29" s="16" t="s">
        <v>27</v>
      </c>
      <c r="C29" s="28"/>
      <c r="D29" s="20"/>
      <c r="E29" s="20"/>
      <c r="F29" s="20"/>
    </row>
    <row r="30" spans="1:6" ht="75">
      <c r="A30" s="22"/>
      <c r="B30" s="17" t="s">
        <v>32</v>
      </c>
      <c r="C30" s="23">
        <f>D30+E30</f>
        <v>3275160</v>
      </c>
      <c r="D30" s="23">
        <f>D18</f>
        <v>3275160</v>
      </c>
      <c r="E30" s="20"/>
      <c r="F30" s="20"/>
    </row>
    <row r="31" spans="1:6" ht="131.25">
      <c r="A31" s="22"/>
      <c r="B31" s="17" t="s">
        <v>35</v>
      </c>
      <c r="C31" s="23">
        <f>D31+E31</f>
        <v>60592.47</v>
      </c>
      <c r="D31" s="23">
        <f>D19</f>
        <v>60592.47</v>
      </c>
      <c r="E31" s="20"/>
      <c r="F31" s="20"/>
    </row>
    <row r="32" spans="1:6" ht="60" customHeight="1">
      <c r="A32" s="24">
        <v>602400</v>
      </c>
      <c r="B32" s="19" t="s">
        <v>16</v>
      </c>
      <c r="C32" s="28">
        <f>C20</f>
        <v>0</v>
      </c>
      <c r="D32" s="23">
        <f>D20</f>
        <v>-6762703</v>
      </c>
      <c r="E32" s="23">
        <f>E20</f>
        <v>6762703</v>
      </c>
      <c r="F32" s="23">
        <f>F20</f>
        <v>6762703</v>
      </c>
    </row>
    <row r="33" spans="1:6" ht="18.75">
      <c r="A33" s="24"/>
      <c r="B33" s="19" t="s">
        <v>27</v>
      </c>
      <c r="C33" s="28"/>
      <c r="D33" s="20"/>
      <c r="E33" s="20"/>
      <c r="F33" s="20"/>
    </row>
    <row r="34" spans="1:6" ht="83.25" customHeight="1">
      <c r="A34" s="24"/>
      <c r="B34" s="17" t="s">
        <v>32</v>
      </c>
      <c r="C34" s="20"/>
      <c r="D34" s="25">
        <f>D22</f>
        <v>-2245829</v>
      </c>
      <c r="E34" s="23">
        <f>-D34</f>
        <v>2245829</v>
      </c>
      <c r="F34" s="23">
        <f>E34</f>
        <v>2245829</v>
      </c>
    </row>
    <row r="35" spans="1:6" ht="21" customHeight="1">
      <c r="A35" s="10" t="s">
        <v>7</v>
      </c>
      <c r="B35" s="11" t="s">
        <v>10</v>
      </c>
      <c r="C35" s="36">
        <f>C23</f>
        <v>7969150.47</v>
      </c>
      <c r="D35" s="29">
        <f>D23</f>
        <v>1109938.4699999997</v>
      </c>
      <c r="E35" s="29">
        <f>E23</f>
        <v>6859212</v>
      </c>
      <c r="F35" s="29">
        <f>F23</f>
        <v>6859212</v>
      </c>
    </row>
    <row r="36" spans="1:6" ht="20.25" customHeight="1" hidden="1">
      <c r="A36" s="40" t="s">
        <v>29</v>
      </c>
      <c r="B36" s="40"/>
      <c r="C36" s="30"/>
      <c r="D36" s="43" t="s">
        <v>28</v>
      </c>
      <c r="E36" s="43"/>
      <c r="F36" s="43"/>
    </row>
    <row r="37" spans="1:6" ht="9.75" customHeight="1">
      <c r="A37" s="41"/>
      <c r="B37" s="41"/>
      <c r="C37" s="42"/>
      <c r="D37" s="42"/>
      <c r="E37" s="42"/>
      <c r="F37" s="42"/>
    </row>
    <row r="38" spans="1:6" ht="22.5" customHeight="1">
      <c r="A38" s="41"/>
      <c r="B38" s="41"/>
      <c r="C38" s="44" t="s">
        <v>30</v>
      </c>
      <c r="D38" s="44"/>
      <c r="E38" s="44"/>
      <c r="F38" s="44"/>
    </row>
    <row r="39" ht="22.5" customHeight="1"/>
  </sheetData>
  <sheetProtection/>
  <mergeCells count="17"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6:B38"/>
    <mergeCell ref="C37:F37"/>
    <mergeCell ref="D36:F36"/>
    <mergeCell ref="C38:F3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2021-10-01T14:01:27Z</cp:lastPrinted>
  <dcterms:created xsi:type="dcterms:W3CDTF">2014-01-17T10:52:16Z</dcterms:created>
  <dcterms:modified xsi:type="dcterms:W3CDTF">2021-10-21T15:51:02Z</dcterms:modified>
  <cp:category/>
  <cp:version/>
  <cp:contentType/>
  <cp:contentStatus/>
</cp:coreProperties>
</file>