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'2020-6'!$A$1:$M$36</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<sst xmlns="http://schemas.openxmlformats.org/spreadsheetml/2006/main" count="2132" uniqueCount="579">
  <si>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</si>
  <si>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</si>
  <si>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</si>
  <si>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</si>
  <si>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</si>
  <si>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</si>
  <si>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</si>
  <si>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</si>
  <si>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</si>
  <si>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</si>
  <si>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</si>
  <si>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</si>
  <si>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</si>
  <si>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</si>
  <si>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</si>
  <si>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</si>
  <si>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</si>
  <si>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</si>
  <si>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</si>
  <si>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</si>
  <si>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</si>
  <si>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</si>
  <si>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</si>
  <si>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</si>
  <si>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</si>
  <si>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</si>
  <si>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</si>
  <si>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</si>
  <si>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</si>
  <si>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</si>
  <si>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</si>
  <si>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</si>
  <si>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</si>
  <si>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</si>
  <si>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</si>
  <si>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</si>
  <si>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</si>
  <si>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</si>
  <si>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</si>
  <si>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</si>
  <si>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</si>
  <si>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</si>
  <si>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</si>
  <si>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</si>
  <si>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</si>
  <si>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</si>
  <si>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</si>
  <si>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</si>
  <si>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</si>
  <si>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</si>
  <si>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</si>
  <si>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</si>
  <si>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</si>
  <si>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</si>
  <si>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</si>
  <si>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</si>
  <si>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</si>
  <si>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</si>
  <si>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</si>
  <si>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</si>
  <si>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</si>
  <si>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</si>
  <si>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</si>
  <si>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</si>
  <si>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</si>
  <si>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</si>
  <si>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</si>
  <si>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</si>
  <si>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</si>
  <si>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</si>
  <si>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</si>
  <si>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</si>
  <si>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</si>
  <si>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</si>
  <si>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</si>
  <si>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</si>
  <si>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</si>
  <si>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</si>
  <si>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</si>
  <si>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</si>
  <si>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</si>
  <si>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</si>
  <si>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</si>
  <si>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</si>
  <si>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</si>
  <si>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</si>
  <si>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</si>
  <si>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</si>
  <si>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</si>
  <si>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</si>
  <si>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</si>
  <si>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</si>
  <si>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</si>
  <si>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</si>
  <si>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</si>
  <si>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</si>
  <si>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</si>
  <si>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</si>
  <si>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</si>
  <si>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</si>
  <si>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</si>
  <si>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</si>
  <si>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</si>
  <si>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</si>
  <si>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</si>
  <si>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</si>
  <si>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</si>
  <si>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</si>
  <si>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</si>
  <si>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</si>
  <si>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</si>
  <si>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</si>
  <si>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</si>
  <si>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</si>
  <si>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</si>
  <si>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</si>
  <si>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</si>
  <si>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</si>
  <si>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</si>
  <si>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</si>
  <si>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</si>
  <si>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</si>
  <si>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</si>
  <si>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</si>
  <si>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</si>
  <si>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</si>
  <si>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</si>
  <si>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</si>
  <si>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</si>
  <si>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</si>
  <si>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</si>
  <si>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</si>
  <si>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</si>
  <si>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</si>
  <si>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</si>
  <si>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</si>
  <si>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</si>
  <si>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</si>
  <si>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</si>
  <si>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</si>
  <si>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</si>
  <si>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</si>
  <si>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</si>
  <si>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</si>
  <si>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</si>
  <si>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</si>
  <si>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</si>
  <si>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</si>
  <si>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</si>
  <si>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</si>
  <si>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</si>
  <si>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</si>
  <si>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</si>
  <si>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</si>
  <si>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</si>
  <si>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</si>
  <si>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</si>
  <si>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</si>
  <si>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</si>
  <si>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</si>
  <si>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</si>
  <si>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</si>
  <si>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</si>
  <si>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</si>
  <si>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</si>
  <si>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</si>
  <si>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</si>
  <si>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</si>
  <si>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</si>
  <si>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</si>
  <si>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</si>
  <si>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</si>
  <si>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</si>
  <si>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</si>
  <si>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</si>
  <si>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</si>
  <si>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</si>
  <si>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</si>
  <si>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</si>
  <si>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</si>
  <si>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</si>
  <si>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</si>
  <si>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</si>
  <si>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</si>
  <si>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</si>
  <si>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</si>
  <si>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</si>
  <si>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</si>
  <si>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</si>
  <si>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</si>
  <si>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</si>
  <si>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</si>
  <si>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</si>
  <si>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</si>
  <si>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</si>
  <si>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</si>
  <si>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</si>
  <si>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</si>
  <si>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</si>
  <si>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</si>
  <si>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</si>
  <si>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</si>
  <si>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</si>
  <si>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</si>
  <si>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</si>
  <si>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</si>
  <si>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</si>
  <si>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</si>
  <si>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</si>
  <si>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</si>
  <si>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</si>
  <si>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</si>
  <si>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</si>
  <si>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</si>
  <si>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</si>
  <si>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</si>
  <si>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</si>
  <si>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</si>
  <si>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</si>
  <si>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</si>
  <si>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</si>
  <si>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</si>
  <si>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</si>
  <si>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</si>
  <si>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</si>
  <si>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</si>
  <si>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</si>
  <si>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</si>
  <si>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</si>
  <si>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</si>
  <si>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</si>
  <si>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</si>
  <si>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</si>
  <si>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</si>
  <si>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</si>
  <si>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</si>
  <si>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</si>
  <si>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</si>
  <si>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</si>
  <si>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</si>
  <si>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</si>
  <si>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</si>
  <si>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</si>
  <si>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</si>
  <si>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</si>
  <si>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</si>
  <si>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</si>
  <si>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</si>
  <si>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</si>
  <si>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</si>
  <si>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</si>
  <si>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</si>
  <si>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</si>
  <si>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</si>
  <si>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</si>
  <si>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</si>
  <si>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</si>
  <si>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</si>
  <si>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</si>
  <si>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</si>
  <si>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</si>
  <si>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</si>
  <si>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</si>
  <si>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</si>
  <si>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</si>
  <si>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</si>
  <si>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</si>
  <si>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</si>
  <si>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</si>
  <si>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</si>
  <si>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</si>
  <si>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</si>
  <si>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</si>
  <si>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</si>
  <si>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</si>
  <si>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</si>
  <si>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</si>
  <si>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</si>
  <si>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</si>
  <si>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</si>
  <si>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</si>
  <si>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</si>
  <si>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</si>
  <si>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</si>
  <si>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</si>
  <si>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</si>
  <si>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</si>
  <si>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</si>
  <si>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</si>
  <si>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</si>
  <si>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</si>
  <si>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</si>
  <si>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</si>
  <si>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</si>
  <si>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</si>
  <si>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</si>
  <si>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</si>
  <si>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</si>
  <si>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</si>
  <si>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</si>
  <si>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</si>
  <si>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</si>
  <si>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</si>
  <si>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</si>
  <si>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</si>
  <si>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</si>
  <si>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</si>
  <si>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</si>
  <si>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</si>
  <si>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</si>
  <si>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</si>
  <si>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</si>
  <si>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</si>
  <si>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</si>
  <si>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</si>
  <si>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</si>
  <si>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</si>
  <si>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</si>
  <si>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</si>
  <si>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</si>
  <si>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</si>
  <si>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</si>
  <si>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</si>
  <si>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</si>
  <si>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</si>
  <si>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</si>
  <si>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</si>
  <si>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</si>
  <si>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</si>
  <si>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</si>
  <si>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</si>
  <si>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</si>
  <si>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</si>
  <si>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</si>
  <si>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</si>
  <si>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</si>
  <si>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</si>
  <si>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</si>
  <si>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</si>
  <si>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</si>
  <si>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</si>
  <si>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</si>
  <si>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</si>
  <si>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</si>
  <si>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</si>
  <si>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</si>
  <si>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</si>
  <si>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</si>
  <si>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</si>
  <si>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</si>
  <si>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</si>
  <si>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</si>
  <si>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</si>
  <si>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</si>
  <si>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</si>
  <si>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</si>
  <si>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</si>
  <si>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</si>
  <si>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</si>
  <si>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</si>
  <si>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</si>
  <si>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</si>
  <si>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</si>
  <si>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</si>
  <si>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</si>
  <si>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</si>
  <si>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</si>
  <si>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</si>
  <si>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</si>
  <si>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</si>
  <si>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</si>
  <si>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</si>
  <si>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</si>
  <si>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</si>
  <si>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</si>
  <si>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</si>
  <si>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</si>
  <si>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</si>
  <si>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</si>
  <si>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</si>
  <si>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</si>
  <si>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</si>
  <si>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</si>
  <si>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</si>
  <si>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</si>
  <si>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</si>
  <si>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</si>
  <si>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</si>
  <si>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</si>
  <si>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</si>
  <si>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</si>
  <si>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</si>
  <si>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</si>
  <si>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</si>
  <si>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</si>
  <si>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</si>
  <si>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</si>
  <si>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</si>
  <si>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</si>
  <si>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</si>
  <si>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</si>
  <si>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</si>
  <si>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</si>
  <si>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</si>
  <si>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</si>
  <si>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</si>
  <si>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</si>
  <si>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</si>
  <si>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</si>
  <si>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</si>
  <si>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</si>
  <si>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</si>
  <si>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</si>
  <si>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</si>
  <si>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</si>
  <si>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</si>
  <si>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</si>
  <si>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</si>
  <si>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</si>
  <si>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</si>
  <si>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</si>
  <si>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</si>
  <si>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</si>
  <si>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</si>
  <si>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</si>
  <si>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</si>
  <si>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</si>
  <si>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</si>
  <si>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</si>
  <si>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</si>
  <si>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</si>
  <si>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</si>
  <si>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</si>
  <si>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</si>
  <si>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</si>
  <si>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</si>
  <si>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</si>
  <si>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</si>
  <si>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</si>
  <si>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</si>
  <si>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</si>
  <si>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</si>
  <si>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</si>
  <si>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</si>
  <si>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</si>
  <si>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</si>
  <si>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</si>
  <si>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</si>
  <si>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</si>
  <si>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</si>
  <si>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</si>
  <si>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</si>
  <si>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</si>
  <si>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</si>
  <si>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</si>
  <si>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</si>
  <si>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</si>
  <si>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</si>
  <si>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</si>
  <si>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</si>
  <si>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</si>
  <si>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</si>
  <si>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</si>
  <si>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</si>
  <si>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</si>
  <si>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</si>
  <si>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</si>
  <si>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</si>
  <si>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</si>
  <si>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</si>
  <si>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</si>
  <si>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</si>
  <si>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</si>
  <si>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</si>
  <si>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</si>
  <si>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</si>
  <si>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</si>
  <si>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</si>
  <si>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</si>
  <si>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</si>
  <si>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</si>
  <si>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</si>
  <si>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</si>
  <si>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</si>
  <si>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</si>
  <si>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</si>
  <si>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</si>
  <si>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</si>
  <si>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</si>
  <si>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</si>
  <si>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</si>
  <si>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</si>
  <si>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</si>
  <si>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</si>
  <si>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</si>
  <si>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</si>
  <si>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</si>
  <si>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</si>
  <si>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</si>
  <si>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</si>
  <si>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</si>
  <si>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</si>
  <si>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</si>
  <si>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</si>
  <si>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</si>
  <si>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</si>
  <si>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</si>
  <si>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</si>
  <si>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</si>
  <si>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</si>
  <si>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</si>
  <si>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</si>
  <si>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</si>
  <si>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</si>
  <si>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</si>
  <si>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</si>
  <si>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</si>
  <si>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</si>
  <si>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</si>
  <si>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</si>
  <si>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</si>
  <si>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</si>
  <si>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</si>
  <si>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</si>
  <si>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</si>
  <si>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</si>
  <si>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</si>
  <si>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</si>
  <si>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</si>
  <si>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</si>
  <si>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</si>
  <si>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</si>
  <si>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</si>
  <si>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</si>
  <si>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</si>
  <si>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</si>
  <si>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</si>
  <si>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</si>
  <si>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</si>
  <si>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</si>
  <si>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</si>
  <si>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</si>
  <si>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</si>
  <si>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</si>
  <si>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</si>
  <si>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</si>
  <si>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</si>
  <si>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</si>
  <si>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</si>
  <si>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</si>
  <si>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</si>
  <si>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</si>
  <si>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</si>
  <si>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</si>
  <si>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</si>
  <si>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</si>
  <si>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</si>
  <si>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</si>
  <si>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</si>
  <si>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</si>
  <si>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</si>
  <si>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</si>
  <si>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</si>
  <si>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</si>
  <si>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Капітальний ремонт окремих вузлів існуючої системи газопостачання з встановленням єдиного вузла обліку газу в загальноосвітніх школах (с.Добре, с.Новопавлівка, с.Новоєгорівка, м.Баштанка)</t>
  </si>
  <si>
    <t>Переоснащення існуючої системи газопостачання топкової по вул.Баштанської Республіки,40 м.Баштанка Миколаївської області</t>
  </si>
  <si>
    <t>Виготовлення проектно-кошторисної документації на реконструкцію частини нежитлового приміщення, адмінконтори під приміщення ЦНАПу з добудовою по вул.Полтавська,41 м.Баштанка Миколаївської області</t>
  </si>
  <si>
    <t>Виготовлення проєктної документації на капітальний ремонт дитячих майданчиків</t>
  </si>
  <si>
    <t>0617321</t>
  </si>
  <si>
    <t>Будівництво освітніх установ та закладів</t>
  </si>
  <si>
    <t xml:space="preserve">Виготовлення проєктної документації на капітальний ремонт дитячого майданчику </t>
  </si>
  <si>
    <t xml:space="preserve">Коригування та експертиза проектно-кошторисної документації капітального ремонту автодороги по вул.Українська в м.Баштанка </t>
  </si>
  <si>
    <t xml:space="preserve">      2021 року №</t>
  </si>
  <si>
    <t>'0117363</t>
  </si>
  <si>
    <t>Виконання інвестиційних проєктівв рамках здійснення заходів щодо соціально- економічного розвитку окремих територій</t>
  </si>
  <si>
    <t>Виконання інвестиційних проєктів рамках здійснення заходів щодо соціально- економічного розвитку окремих територій</t>
  </si>
  <si>
    <t xml:space="preserve">Капітальний ремонт дитячого майданчика за адресою: вул. Театральна, 2а, м. Баштанка, Баштанського району, Миколаївської області </t>
  </si>
  <si>
    <t xml:space="preserve">Капітальний ремонт дитячого майданчика за адресою: вул. Центральна, 21-23, с. Добре, Баштанського району, Миколаївської області </t>
  </si>
  <si>
    <t xml:space="preserve">Капітальний ремонт дитячого майданчика за адресою: вул. Садова, 58, с. Плющівська, Баштанського району, Миколаївської області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</si>
</sst>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13">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17" fillId="0" borderId="10" xfId="0" applyFont="1" applyBorder="1" applyAlignment="1" quotePrefix="1">
      <alignment horizontal="left" vertical="top" wrapText="1"/>
    </xf>
    <xf numFmtId="192" fontId="17" fillId="0" borderId="10" xfId="0" applyNumberFormat="1" applyFont="1" applyBorder="1" applyAlignment="1" quotePrefix="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203" fontId="17" fillId="32" borderId="10" xfId="0" applyNumberFormat="1" applyFont="1" applyFill="1" applyBorder="1" applyAlignment="1">
      <alignment horizontal="center" vertical="top" wrapText="1"/>
    </xf>
    <xf numFmtId="3" fontId="17" fillId="32" borderId="10" xfId="0" applyNumberFormat="1" applyFont="1" applyFill="1" applyBorder="1" applyAlignment="1">
      <alignment horizontal="center" vertical="top" wrapText="1"/>
    </xf>
    <xf numFmtId="193" fontId="17" fillId="32" borderId="10" xfId="0" applyNumberFormat="1" applyFont="1" applyFill="1" applyBorder="1" applyAlignment="1">
      <alignment horizontal="center" vertical="top" wrapText="1"/>
    </xf>
    <xf numFmtId="193" fontId="16" fillId="32" borderId="10" xfId="0" applyNumberFormat="1" applyFont="1" applyFill="1" applyBorder="1" applyAlignment="1">
      <alignment horizontal="right" vertical="top" wrapText="1"/>
    </xf>
    <xf numFmtId="202" fontId="17" fillId="32" borderId="10" xfId="0" applyNumberFormat="1" applyFont="1" applyFill="1" applyBorder="1" applyAlignment="1">
      <alignment horizontal="center" vertical="top" wrapText="1"/>
    </xf>
    <xf numFmtId="4" fontId="16" fillId="32" borderId="10" xfId="0" applyNumberFormat="1"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5" t="s">
        <v>39</v>
      </c>
      <c r="C35" s="195"/>
      <c r="D35" s="195"/>
      <c r="E35" s="195"/>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4" t="s">
        <v>451</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6" t="s">
        <v>12</v>
      </c>
      <c r="B3" s="196" t="s">
        <v>254</v>
      </c>
      <c r="C3" s="196" t="s">
        <v>256</v>
      </c>
      <c r="D3" s="196" t="s">
        <v>269</v>
      </c>
      <c r="E3" s="196" t="s">
        <v>258</v>
      </c>
      <c r="F3" s="196" t="s">
        <v>259</v>
      </c>
      <c r="G3" s="196" t="s">
        <v>257</v>
      </c>
      <c r="H3" s="196" t="s">
        <v>250</v>
      </c>
      <c r="I3" s="196" t="s">
        <v>11</v>
      </c>
      <c r="J3" s="196" t="s">
        <v>251</v>
      </c>
      <c r="K3" s="196" t="s">
        <v>16</v>
      </c>
      <c r="L3" s="198" t="s">
        <v>241</v>
      </c>
      <c r="M3" s="199"/>
      <c r="N3" s="53" t="s">
        <v>252</v>
      </c>
      <c r="O3" s="200" t="s">
        <v>242</v>
      </c>
      <c r="P3" s="201"/>
      <c r="Q3" s="200" t="s">
        <v>253</v>
      </c>
      <c r="R3" s="201"/>
      <c r="S3" s="196" t="s">
        <v>255</v>
      </c>
    </row>
    <row r="4" spans="1:19" s="54" customFormat="1" ht="129.75" customHeight="1">
      <c r="A4" s="197"/>
      <c r="B4" s="197"/>
      <c r="C4" s="197"/>
      <c r="D4" s="197"/>
      <c r="E4" s="197"/>
      <c r="F4" s="197"/>
      <c r="G4" s="197"/>
      <c r="H4" s="197"/>
      <c r="I4" s="197"/>
      <c r="J4" s="197"/>
      <c r="K4" s="197"/>
      <c r="L4" s="53" t="s">
        <v>273</v>
      </c>
      <c r="M4" s="60" t="s">
        <v>274</v>
      </c>
      <c r="N4" s="53"/>
      <c r="O4" s="75" t="s">
        <v>273</v>
      </c>
      <c r="P4" s="76" t="s">
        <v>274</v>
      </c>
      <c r="Q4" s="75" t="s">
        <v>273</v>
      </c>
      <c r="R4" s="76" t="s">
        <v>274</v>
      </c>
      <c r="S4" s="19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5" t="s">
        <v>381</v>
      </c>
      <c r="C18" s="195"/>
      <c r="D18" s="195"/>
      <c r="E18" s="195"/>
      <c r="F18" s="195"/>
      <c r="G18" s="195"/>
      <c r="H18" s="195"/>
      <c r="I18" s="195"/>
      <c r="J18" s="195"/>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4" t="s">
        <v>451</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6" t="s">
        <v>12</v>
      </c>
      <c r="B3" s="196" t="s">
        <v>254</v>
      </c>
      <c r="C3" s="196" t="s">
        <v>256</v>
      </c>
      <c r="D3" s="196" t="s">
        <v>269</v>
      </c>
      <c r="E3" s="196" t="s">
        <v>258</v>
      </c>
      <c r="F3" s="196" t="s">
        <v>259</v>
      </c>
      <c r="G3" s="196" t="s">
        <v>257</v>
      </c>
      <c r="H3" s="196" t="s">
        <v>250</v>
      </c>
      <c r="I3" s="196" t="s">
        <v>11</v>
      </c>
      <c r="J3" s="196" t="s">
        <v>251</v>
      </c>
      <c r="K3" s="196" t="s">
        <v>16</v>
      </c>
      <c r="L3" s="198" t="s">
        <v>241</v>
      </c>
      <c r="M3" s="199"/>
      <c r="N3" s="53" t="s">
        <v>252</v>
      </c>
      <c r="O3" s="200" t="s">
        <v>242</v>
      </c>
      <c r="P3" s="201"/>
      <c r="Q3" s="200" t="s">
        <v>253</v>
      </c>
      <c r="R3" s="201"/>
      <c r="S3" s="196" t="s">
        <v>255</v>
      </c>
    </row>
    <row r="4" spans="1:19" s="54" customFormat="1" ht="129.75" customHeight="1">
      <c r="A4" s="197"/>
      <c r="B4" s="197"/>
      <c r="C4" s="197"/>
      <c r="D4" s="197"/>
      <c r="E4" s="197"/>
      <c r="F4" s="197"/>
      <c r="G4" s="197"/>
      <c r="H4" s="197"/>
      <c r="I4" s="197"/>
      <c r="J4" s="197"/>
      <c r="K4" s="197"/>
      <c r="L4" s="53" t="s">
        <v>273</v>
      </c>
      <c r="M4" s="60" t="s">
        <v>274</v>
      </c>
      <c r="N4" s="53"/>
      <c r="O4" s="75" t="s">
        <v>273</v>
      </c>
      <c r="P4" s="76" t="s">
        <v>274</v>
      </c>
      <c r="Q4" s="75" t="s">
        <v>273</v>
      </c>
      <c r="R4" s="76" t="s">
        <v>274</v>
      </c>
      <c r="S4" s="19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5" t="s">
        <v>381</v>
      </c>
      <c r="C37" s="195"/>
      <c r="D37" s="195"/>
      <c r="E37" s="195"/>
      <c r="F37" s="195"/>
      <c r="G37" s="195"/>
      <c r="H37" s="195"/>
      <c r="I37" s="195"/>
      <c r="J37" s="195"/>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4" t="s">
        <v>451</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6" t="s">
        <v>12</v>
      </c>
      <c r="B3" s="196" t="s">
        <v>254</v>
      </c>
      <c r="C3" s="196" t="s">
        <v>256</v>
      </c>
      <c r="D3" s="196" t="s">
        <v>269</v>
      </c>
      <c r="E3" s="196" t="s">
        <v>258</v>
      </c>
      <c r="F3" s="196" t="s">
        <v>259</v>
      </c>
      <c r="G3" s="196" t="s">
        <v>257</v>
      </c>
      <c r="H3" s="196" t="s">
        <v>250</v>
      </c>
      <c r="I3" s="196" t="s">
        <v>11</v>
      </c>
      <c r="J3" s="196" t="s">
        <v>251</v>
      </c>
      <c r="K3" s="196" t="s">
        <v>16</v>
      </c>
      <c r="L3" s="198" t="s">
        <v>241</v>
      </c>
      <c r="M3" s="199"/>
      <c r="N3" s="53" t="s">
        <v>252</v>
      </c>
      <c r="O3" s="200" t="s">
        <v>242</v>
      </c>
      <c r="P3" s="201"/>
      <c r="Q3" s="200" t="s">
        <v>253</v>
      </c>
      <c r="R3" s="201"/>
      <c r="S3" s="196" t="s">
        <v>255</v>
      </c>
    </row>
    <row r="4" spans="1:19" s="54" customFormat="1" ht="129.75" customHeight="1">
      <c r="A4" s="197"/>
      <c r="B4" s="197"/>
      <c r="C4" s="197"/>
      <c r="D4" s="197"/>
      <c r="E4" s="197"/>
      <c r="F4" s="197"/>
      <c r="G4" s="197"/>
      <c r="H4" s="197"/>
      <c r="I4" s="197"/>
      <c r="J4" s="197"/>
      <c r="K4" s="197"/>
      <c r="L4" s="53" t="s">
        <v>273</v>
      </c>
      <c r="M4" s="60" t="s">
        <v>274</v>
      </c>
      <c r="N4" s="53"/>
      <c r="O4" s="75" t="s">
        <v>273</v>
      </c>
      <c r="P4" s="76" t="s">
        <v>274</v>
      </c>
      <c r="Q4" s="75" t="s">
        <v>273</v>
      </c>
      <c r="R4" s="76" t="s">
        <v>274</v>
      </c>
      <c r="S4" s="19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5" t="s">
        <v>381</v>
      </c>
      <c r="C39" s="195"/>
      <c r="D39" s="195"/>
      <c r="E39" s="195"/>
      <c r="F39" s="195"/>
      <c r="G39" s="195"/>
      <c r="H39" s="195"/>
      <c r="I39" s="195"/>
      <c r="J39" s="195"/>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9"/>
  <sheetViews>
    <sheetView tabSelected="1" view="pageBreakPreview" zoomScale="75" zoomScaleNormal="75" zoomScaleSheetLayoutView="75" workbookViewId="0" topLeftCell="F22">
      <selection activeCell="N13" sqref="N13"/>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139" t="s">
        <v>572</v>
      </c>
      <c r="J3" s="129"/>
      <c r="K3" s="129"/>
      <c r="L3" s="129"/>
      <c r="M3" s="129"/>
    </row>
    <row r="4" spans="1:13" ht="54" customHeight="1">
      <c r="A4" s="203" t="s">
        <v>528</v>
      </c>
      <c r="B4" s="203"/>
      <c r="C4" s="203"/>
      <c r="D4" s="203"/>
      <c r="E4" s="203"/>
      <c r="F4" s="203"/>
      <c r="G4" s="203"/>
      <c r="H4" s="203"/>
      <c r="I4" s="203"/>
      <c r="J4" s="203"/>
      <c r="K4" s="203"/>
      <c r="L4" s="203"/>
      <c r="M4" s="203"/>
    </row>
    <row r="5" spans="1:13" ht="21" customHeight="1">
      <c r="A5" s="204">
        <v>14502000000</v>
      </c>
      <c r="B5" s="204"/>
      <c r="C5" s="133"/>
      <c r="D5" s="133"/>
      <c r="E5" s="133"/>
      <c r="F5" s="133"/>
      <c r="G5" s="133"/>
      <c r="H5" s="133"/>
      <c r="I5" s="133"/>
      <c r="J5" s="133"/>
      <c r="K5" s="133"/>
      <c r="L5" s="133"/>
      <c r="M5" s="133"/>
    </row>
    <row r="6" spans="1:13" ht="18" customHeight="1">
      <c r="A6" s="205" t="s">
        <v>509</v>
      </c>
      <c r="B6" s="205"/>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1283780</v>
      </c>
      <c r="I9" s="156"/>
      <c r="J9" s="163">
        <f>J10</f>
        <v>1228166</v>
      </c>
      <c r="K9" s="163">
        <f>K10</f>
        <v>650000</v>
      </c>
      <c r="L9" s="163">
        <f>L10</f>
        <v>1878166</v>
      </c>
      <c r="M9" s="154"/>
    </row>
    <row r="10" spans="1:13" s="134" customFormat="1" ht="45" customHeight="1">
      <c r="A10" s="157" t="s">
        <v>515</v>
      </c>
      <c r="B10" s="158"/>
      <c r="C10" s="158"/>
      <c r="D10" s="159" t="s">
        <v>516</v>
      </c>
      <c r="E10" s="159"/>
      <c r="F10" s="158"/>
      <c r="G10" s="158"/>
      <c r="H10" s="162">
        <f>H18+H13+H11+H12+H14+H21+H15+H16+H17</f>
        <v>1283780</v>
      </c>
      <c r="I10" s="160"/>
      <c r="J10" s="162">
        <f>J18+J13+J11+J12+J14+J21+J15+J16+J17</f>
        <v>1228166</v>
      </c>
      <c r="K10" s="162">
        <f>K18+K13+K11+K12+K14+K21+K15+K16+K17+K19+K20</f>
        <v>650000</v>
      </c>
      <c r="L10" s="162">
        <f>L18+L13+L11+L12+L14+L21+L15+L16+L17+L19+L20</f>
        <v>1878166</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10302</v>
      </c>
      <c r="K11" s="161"/>
      <c r="L11" s="161">
        <f aca="true" t="shared" si="0" ref="L11:L21">J11+K11</f>
        <v>10302</v>
      </c>
      <c r="M11" s="209">
        <v>100</v>
      </c>
    </row>
    <row r="12" spans="1:13" s="134" customFormat="1" ht="45" customHeight="1">
      <c r="A12" s="151"/>
      <c r="B12" s="151"/>
      <c r="C12" s="171"/>
      <c r="D12" s="169"/>
      <c r="E12" s="159"/>
      <c r="F12" s="147" t="s">
        <v>536</v>
      </c>
      <c r="G12" s="149" t="s">
        <v>537</v>
      </c>
      <c r="H12" s="161">
        <v>831247</v>
      </c>
      <c r="I12" s="167">
        <v>77.8</v>
      </c>
      <c r="J12" s="161">
        <v>52870</v>
      </c>
      <c r="K12" s="161"/>
      <c r="L12" s="161">
        <f t="shared" si="0"/>
        <v>52870</v>
      </c>
      <c r="M12" s="209">
        <v>100</v>
      </c>
    </row>
    <row r="13" spans="1:14"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209">
        <v>100</v>
      </c>
      <c r="N13" s="165"/>
    </row>
    <row r="14" spans="1:13" s="134" customFormat="1" ht="75" customHeight="1">
      <c r="A14" s="151"/>
      <c r="B14" s="151"/>
      <c r="C14" s="166"/>
      <c r="D14" s="152"/>
      <c r="E14" s="159"/>
      <c r="F14" s="147" t="s">
        <v>538</v>
      </c>
      <c r="G14" s="149" t="s">
        <v>535</v>
      </c>
      <c r="H14" s="161">
        <v>24086</v>
      </c>
      <c r="I14" s="167">
        <v>58.7</v>
      </c>
      <c r="J14" s="161">
        <v>18544</v>
      </c>
      <c r="K14" s="161"/>
      <c r="L14" s="161">
        <f t="shared" si="0"/>
        <v>18544</v>
      </c>
      <c r="M14" s="209">
        <v>100</v>
      </c>
    </row>
    <row r="15" spans="1:13" s="134" customFormat="1" ht="96.75" customHeight="1">
      <c r="A15" s="151"/>
      <c r="B15" s="151"/>
      <c r="C15" s="166"/>
      <c r="D15" s="152"/>
      <c r="E15" s="159"/>
      <c r="F15" s="147" t="s">
        <v>566</v>
      </c>
      <c r="G15" s="149">
        <v>2021</v>
      </c>
      <c r="H15" s="161">
        <v>49000</v>
      </c>
      <c r="I15" s="167"/>
      <c r="J15" s="161">
        <v>49000</v>
      </c>
      <c r="K15" s="161"/>
      <c r="L15" s="161">
        <f>J15+K15</f>
        <v>49000</v>
      </c>
      <c r="M15" s="209">
        <v>100</v>
      </c>
    </row>
    <row r="16" spans="1:13" s="134" customFormat="1" ht="51.75" customHeight="1">
      <c r="A16" s="151"/>
      <c r="B16" s="151"/>
      <c r="C16" s="166"/>
      <c r="D16" s="152"/>
      <c r="E16" s="159"/>
      <c r="F16" s="147" t="s">
        <v>567</v>
      </c>
      <c r="G16" s="149">
        <v>2021</v>
      </c>
      <c r="H16" s="161">
        <v>76000</v>
      </c>
      <c r="I16" s="167"/>
      <c r="J16" s="161">
        <v>76000</v>
      </c>
      <c r="K16" s="161"/>
      <c r="L16" s="161">
        <f>J16+K16</f>
        <v>76000</v>
      </c>
      <c r="M16" s="209">
        <v>100</v>
      </c>
    </row>
    <row r="17" spans="1:13" s="134" customFormat="1" ht="58.5" customHeight="1">
      <c r="A17" s="151"/>
      <c r="B17" s="151"/>
      <c r="C17" s="166"/>
      <c r="D17" s="152"/>
      <c r="E17" s="159"/>
      <c r="F17" s="147" t="s">
        <v>571</v>
      </c>
      <c r="G17" s="149">
        <v>2021</v>
      </c>
      <c r="H17" s="161">
        <v>129800</v>
      </c>
      <c r="I17" s="167"/>
      <c r="J17" s="161">
        <v>129800</v>
      </c>
      <c r="K17" s="161"/>
      <c r="L17" s="161">
        <f>J17+K17</f>
        <v>129800</v>
      </c>
      <c r="M17" s="209">
        <v>100</v>
      </c>
    </row>
    <row r="18" spans="1:14" s="135" customFormat="1" ht="77.25" customHeight="1">
      <c r="A18" s="151" t="s">
        <v>521</v>
      </c>
      <c r="B18" s="151">
        <v>7361</v>
      </c>
      <c r="C18" s="166" t="s">
        <v>517</v>
      </c>
      <c r="D18" s="152" t="s">
        <v>522</v>
      </c>
      <c r="E18" s="147"/>
      <c r="F18" s="148"/>
      <c r="G18" s="149">
        <v>2021</v>
      </c>
      <c r="H18" s="161"/>
      <c r="I18" s="150"/>
      <c r="J18" s="161">
        <v>734650</v>
      </c>
      <c r="K18" s="161"/>
      <c r="L18" s="161">
        <f t="shared" si="0"/>
        <v>734650</v>
      </c>
      <c r="M18" s="209">
        <v>100</v>
      </c>
      <c r="N18" s="136"/>
    </row>
    <row r="19" spans="1:14" s="135" customFormat="1" ht="77.25" customHeight="1">
      <c r="A19" s="151" t="s">
        <v>573</v>
      </c>
      <c r="B19" s="151">
        <v>7363</v>
      </c>
      <c r="C19" s="166" t="s">
        <v>517</v>
      </c>
      <c r="D19" s="152" t="s">
        <v>575</v>
      </c>
      <c r="E19" s="147"/>
      <c r="F19" s="148" t="s">
        <v>576</v>
      </c>
      <c r="G19" s="149">
        <v>2021</v>
      </c>
      <c r="H19" s="161">
        <v>400000</v>
      </c>
      <c r="I19" s="150"/>
      <c r="J19" s="161"/>
      <c r="K19" s="161">
        <v>400000</v>
      </c>
      <c r="L19" s="161">
        <f t="shared" si="0"/>
        <v>400000</v>
      </c>
      <c r="M19" s="209">
        <v>100</v>
      </c>
      <c r="N19" s="136"/>
    </row>
    <row r="20" spans="1:14" s="135" customFormat="1" ht="61.5" customHeight="1">
      <c r="A20" s="151"/>
      <c r="B20" s="151"/>
      <c r="C20" s="166"/>
      <c r="D20" s="152"/>
      <c r="E20" s="147"/>
      <c r="F20" s="148" t="s">
        <v>577</v>
      </c>
      <c r="G20" s="149">
        <v>2021</v>
      </c>
      <c r="H20" s="161">
        <v>250000</v>
      </c>
      <c r="I20" s="150"/>
      <c r="J20" s="161"/>
      <c r="K20" s="161">
        <v>250000</v>
      </c>
      <c r="L20" s="161">
        <f t="shared" si="0"/>
        <v>250000</v>
      </c>
      <c r="M20" s="209">
        <v>100</v>
      </c>
      <c r="N20" s="136"/>
    </row>
    <row r="21" spans="1:14" s="135" customFormat="1" ht="52.5" customHeight="1">
      <c r="A21" s="172" t="s">
        <v>539</v>
      </c>
      <c r="B21" s="172" t="s">
        <v>540</v>
      </c>
      <c r="C21" s="172" t="s">
        <v>517</v>
      </c>
      <c r="D21" s="152" t="s">
        <v>541</v>
      </c>
      <c r="E21" s="147"/>
      <c r="F21" s="148" t="s">
        <v>542</v>
      </c>
      <c r="G21" s="149">
        <v>2021</v>
      </c>
      <c r="H21" s="161">
        <v>7000</v>
      </c>
      <c r="I21" s="150"/>
      <c r="J21" s="161">
        <v>7000</v>
      </c>
      <c r="K21" s="161"/>
      <c r="L21" s="161">
        <f t="shared" si="0"/>
        <v>7000</v>
      </c>
      <c r="M21" s="209">
        <v>100</v>
      </c>
      <c r="N21" s="136"/>
    </row>
    <row r="22" spans="1:14" s="135" customFormat="1" ht="52.5" customHeight="1">
      <c r="A22" s="173" t="s">
        <v>543</v>
      </c>
      <c r="B22" s="174"/>
      <c r="C22" s="175"/>
      <c r="D22" s="176" t="s">
        <v>544</v>
      </c>
      <c r="E22" s="147"/>
      <c r="F22" s="148"/>
      <c r="G22" s="149"/>
      <c r="H22" s="170">
        <f>H23</f>
        <v>5465298</v>
      </c>
      <c r="I22" s="185"/>
      <c r="J22" s="170">
        <f>J23</f>
        <v>1979841</v>
      </c>
      <c r="K22" s="170">
        <f>K23</f>
        <v>0</v>
      </c>
      <c r="L22" s="170">
        <f>L23</f>
        <v>1979841</v>
      </c>
      <c r="M22" s="210"/>
      <c r="N22" s="136"/>
    </row>
    <row r="23" spans="1:14" s="135" customFormat="1" ht="52.5" customHeight="1">
      <c r="A23" s="173" t="s">
        <v>545</v>
      </c>
      <c r="B23" s="174"/>
      <c r="C23" s="175"/>
      <c r="D23" s="176" t="s">
        <v>544</v>
      </c>
      <c r="E23" s="147"/>
      <c r="F23" s="148"/>
      <c r="G23" s="149"/>
      <c r="H23" s="170">
        <f>H24+H27+H25+H26+H28</f>
        <v>5465298</v>
      </c>
      <c r="I23" s="185"/>
      <c r="J23" s="170">
        <f>J24+J27+J25+J26+J28</f>
        <v>1979841</v>
      </c>
      <c r="K23" s="170">
        <f>K24+K27+K25+K26+K28</f>
        <v>0</v>
      </c>
      <c r="L23" s="170">
        <f aca="true" t="shared" si="1" ref="L23:L29">J23+K23</f>
        <v>1979841</v>
      </c>
      <c r="M23" s="210"/>
      <c r="N23" s="136"/>
    </row>
    <row r="24" spans="1:14" s="135" customFormat="1" ht="102.75" customHeight="1">
      <c r="A24" s="187" t="s">
        <v>557</v>
      </c>
      <c r="B24" s="151">
        <v>1061</v>
      </c>
      <c r="C24" s="172" t="s">
        <v>559</v>
      </c>
      <c r="D24" s="169" t="s">
        <v>558</v>
      </c>
      <c r="E24" s="147"/>
      <c r="F24" s="148" t="s">
        <v>546</v>
      </c>
      <c r="G24" s="149">
        <v>2021</v>
      </c>
      <c r="H24" s="161">
        <v>429908</v>
      </c>
      <c r="I24" s="150"/>
      <c r="J24" s="161">
        <v>429908</v>
      </c>
      <c r="K24" s="161"/>
      <c r="L24" s="161">
        <f t="shared" si="1"/>
        <v>429908</v>
      </c>
      <c r="M24" s="209">
        <v>100</v>
      </c>
      <c r="N24" s="136"/>
    </row>
    <row r="25" spans="1:14" s="135" customFormat="1" ht="96" customHeight="1">
      <c r="A25" s="151"/>
      <c r="B25" s="151"/>
      <c r="C25" s="168"/>
      <c r="D25" s="169"/>
      <c r="E25" s="147"/>
      <c r="F25" s="148" t="s">
        <v>556</v>
      </c>
      <c r="G25" s="149">
        <v>2021</v>
      </c>
      <c r="H25" s="161">
        <v>7000</v>
      </c>
      <c r="I25" s="150"/>
      <c r="J25" s="161">
        <v>7000</v>
      </c>
      <c r="K25" s="161"/>
      <c r="L25" s="161">
        <f t="shared" si="1"/>
        <v>7000</v>
      </c>
      <c r="M25" s="209">
        <v>100</v>
      </c>
      <c r="N25" s="136"/>
    </row>
    <row r="26" spans="1:14" s="135" customFormat="1" ht="96" customHeight="1">
      <c r="A26" s="151"/>
      <c r="B26" s="151"/>
      <c r="C26" s="168"/>
      <c r="D26" s="169"/>
      <c r="E26" s="147"/>
      <c r="F26" s="148" t="s">
        <v>564</v>
      </c>
      <c r="G26" s="149">
        <v>2021</v>
      </c>
      <c r="H26" s="161">
        <v>1315284</v>
      </c>
      <c r="I26" s="150"/>
      <c r="J26" s="161">
        <v>1315284</v>
      </c>
      <c r="K26" s="161"/>
      <c r="L26" s="161">
        <f t="shared" si="1"/>
        <v>1315284</v>
      </c>
      <c r="M26" s="208">
        <v>100</v>
      </c>
      <c r="N26" s="136"/>
    </row>
    <row r="27" spans="1:14" s="135" customFormat="1" ht="140.25" customHeight="1">
      <c r="A27" s="188" t="s">
        <v>560</v>
      </c>
      <c r="B27" s="189" t="s">
        <v>561</v>
      </c>
      <c r="C27" s="190" t="s">
        <v>562</v>
      </c>
      <c r="D27" s="191" t="s">
        <v>563</v>
      </c>
      <c r="E27" s="147"/>
      <c r="F27" s="148" t="s">
        <v>547</v>
      </c>
      <c r="G27" s="149" t="s">
        <v>537</v>
      </c>
      <c r="H27" s="161">
        <v>3679106</v>
      </c>
      <c r="I27" s="150">
        <v>28.2</v>
      </c>
      <c r="J27" s="161">
        <v>193649</v>
      </c>
      <c r="K27" s="161"/>
      <c r="L27" s="161">
        <f t="shared" si="1"/>
        <v>193649</v>
      </c>
      <c r="M27" s="207">
        <v>33.4</v>
      </c>
      <c r="N27" s="136"/>
    </row>
    <row r="28" spans="1:14" s="135" customFormat="1" ht="43.5" customHeight="1">
      <c r="A28" s="192" t="s">
        <v>568</v>
      </c>
      <c r="B28" s="151">
        <v>7321</v>
      </c>
      <c r="C28" s="193" t="s">
        <v>525</v>
      </c>
      <c r="D28" s="152" t="s">
        <v>569</v>
      </c>
      <c r="E28" s="147"/>
      <c r="F28" s="148" t="s">
        <v>570</v>
      </c>
      <c r="G28" s="149">
        <v>2021</v>
      </c>
      <c r="H28" s="161">
        <v>34000</v>
      </c>
      <c r="I28" s="150"/>
      <c r="J28" s="161">
        <v>34000</v>
      </c>
      <c r="K28" s="161"/>
      <c r="L28" s="161">
        <f t="shared" si="1"/>
        <v>34000</v>
      </c>
      <c r="M28" s="211">
        <v>100</v>
      </c>
      <c r="N28" s="136"/>
    </row>
    <row r="29" spans="1:14" s="135" customFormat="1" ht="76.5" customHeight="1">
      <c r="A29" s="151" t="s">
        <v>573</v>
      </c>
      <c r="B29" s="151">
        <v>7363</v>
      </c>
      <c r="C29" s="166" t="s">
        <v>517</v>
      </c>
      <c r="D29" s="152" t="s">
        <v>574</v>
      </c>
      <c r="E29" s="147"/>
      <c r="F29" s="148" t="s">
        <v>578</v>
      </c>
      <c r="G29" s="149">
        <v>2021</v>
      </c>
      <c r="H29" s="161">
        <v>250000</v>
      </c>
      <c r="I29" s="150"/>
      <c r="J29" s="161"/>
      <c r="K29" s="161">
        <v>250000</v>
      </c>
      <c r="L29" s="161">
        <f t="shared" si="1"/>
        <v>250000</v>
      </c>
      <c r="M29" s="211">
        <v>100</v>
      </c>
      <c r="N29" s="136"/>
    </row>
    <row r="30" spans="1:14" s="135" customFormat="1" ht="40.5" customHeight="1">
      <c r="A30" s="181" t="s">
        <v>548</v>
      </c>
      <c r="B30" s="182"/>
      <c r="C30" s="183"/>
      <c r="D30" s="184" t="s">
        <v>549</v>
      </c>
      <c r="E30" s="147"/>
      <c r="F30" s="148"/>
      <c r="G30" s="149"/>
      <c r="H30" s="170">
        <f>H31</f>
        <v>2229807</v>
      </c>
      <c r="I30" s="185"/>
      <c r="J30" s="170">
        <f>J31</f>
        <v>346465</v>
      </c>
      <c r="K30" s="170">
        <f>K31</f>
        <v>0</v>
      </c>
      <c r="L30" s="170">
        <f>L31</f>
        <v>346465</v>
      </c>
      <c r="M30" s="150"/>
      <c r="N30" s="136"/>
    </row>
    <row r="31" spans="1:14" s="135" customFormat="1" ht="36" customHeight="1">
      <c r="A31" s="181" t="s">
        <v>550</v>
      </c>
      <c r="B31" s="182"/>
      <c r="C31" s="183"/>
      <c r="D31" s="184" t="s">
        <v>551</v>
      </c>
      <c r="E31" s="147"/>
      <c r="F31" s="148"/>
      <c r="G31" s="149"/>
      <c r="H31" s="170">
        <f>H32+H33</f>
        <v>2229807</v>
      </c>
      <c r="I31" s="185"/>
      <c r="J31" s="170">
        <f>J32+J33</f>
        <v>346465</v>
      </c>
      <c r="K31" s="170">
        <f>K32+K33</f>
        <v>0</v>
      </c>
      <c r="L31" s="170">
        <f>L32+L33</f>
        <v>346465</v>
      </c>
      <c r="M31" s="212">
        <f>M32</f>
        <v>42.6</v>
      </c>
      <c r="N31" s="136"/>
    </row>
    <row r="32" spans="1:14" s="135" customFormat="1" ht="45" customHeight="1">
      <c r="A32" s="151" t="s">
        <v>552</v>
      </c>
      <c r="B32" s="151" t="s">
        <v>553</v>
      </c>
      <c r="C32" s="168" t="s">
        <v>525</v>
      </c>
      <c r="D32" s="169" t="s">
        <v>554</v>
      </c>
      <c r="E32" s="147"/>
      <c r="F32" s="148" t="s">
        <v>555</v>
      </c>
      <c r="G32" s="149" t="s">
        <v>537</v>
      </c>
      <c r="H32" s="161">
        <v>1982855</v>
      </c>
      <c r="I32" s="150">
        <v>32.9</v>
      </c>
      <c r="J32" s="161">
        <v>99513</v>
      </c>
      <c r="K32" s="161"/>
      <c r="L32" s="161">
        <f>J32+K32</f>
        <v>99513</v>
      </c>
      <c r="M32" s="207">
        <v>42.6</v>
      </c>
      <c r="N32" s="136"/>
    </row>
    <row r="33" spans="1:14" s="135" customFormat="1" ht="63.75" customHeight="1">
      <c r="A33" s="151"/>
      <c r="B33" s="151"/>
      <c r="C33" s="168"/>
      <c r="D33" s="169"/>
      <c r="E33" s="147"/>
      <c r="F33" s="148" t="s">
        <v>565</v>
      </c>
      <c r="G33" s="149">
        <v>2021</v>
      </c>
      <c r="H33" s="161">
        <v>246952</v>
      </c>
      <c r="I33" s="150"/>
      <c r="J33" s="161">
        <v>246952</v>
      </c>
      <c r="K33" s="161"/>
      <c r="L33" s="161">
        <f>J33+K33</f>
        <v>246952</v>
      </c>
      <c r="M33" s="207">
        <v>100</v>
      </c>
      <c r="N33" s="136"/>
    </row>
    <row r="34" spans="1:15" s="134" customFormat="1" ht="18.75">
      <c r="A34" s="177"/>
      <c r="B34" s="177"/>
      <c r="C34" s="177"/>
      <c r="D34" s="178" t="s">
        <v>507</v>
      </c>
      <c r="E34" s="178"/>
      <c r="F34" s="177"/>
      <c r="G34" s="177"/>
      <c r="H34" s="179">
        <f>H9+H22+H30</f>
        <v>8978885</v>
      </c>
      <c r="I34" s="180"/>
      <c r="J34" s="179">
        <f>J9+J22+J30</f>
        <v>3554472</v>
      </c>
      <c r="K34" s="179">
        <f>K9+K22+K30</f>
        <v>650000</v>
      </c>
      <c r="L34" s="179">
        <f>L9+L22+L30</f>
        <v>4204472</v>
      </c>
      <c r="M34" s="180"/>
      <c r="O34" s="165"/>
    </row>
    <row r="35" spans="1:13" s="52" customFormat="1" ht="12" customHeight="1">
      <c r="A35" s="77"/>
      <c r="B35" s="202"/>
      <c r="C35" s="202"/>
      <c r="D35" s="202"/>
      <c r="E35" s="80"/>
      <c r="F35" s="80"/>
      <c r="G35" s="80"/>
      <c r="H35" s="80"/>
      <c r="I35" s="80"/>
      <c r="J35" s="80"/>
      <c r="K35" s="80"/>
      <c r="L35" s="80"/>
      <c r="M35" s="80"/>
    </row>
    <row r="36" spans="1:12" ht="36" customHeight="1">
      <c r="A36" s="206" t="s">
        <v>518</v>
      </c>
      <c r="B36" s="206"/>
      <c r="C36" s="206"/>
      <c r="D36" s="206"/>
      <c r="H36" s="164" t="s">
        <v>519</v>
      </c>
      <c r="I36" s="143"/>
      <c r="J36" s="143"/>
      <c r="K36" s="143"/>
      <c r="L36" s="143"/>
    </row>
    <row r="37" spans="8:12" ht="15" customHeight="1">
      <c r="H37" s="143"/>
      <c r="I37" s="143"/>
      <c r="J37" s="143"/>
      <c r="K37" s="143"/>
      <c r="L37" s="143"/>
    </row>
    <row r="38" ht="15">
      <c r="L38" s="186"/>
    </row>
    <row r="39" ht="15">
      <c r="L39" s="186"/>
    </row>
  </sheetData>
  <sheetProtection/>
  <mergeCells count="5">
    <mergeCell ref="B35:D35"/>
    <mergeCell ref="A4:M4"/>
    <mergeCell ref="A5:B5"/>
    <mergeCell ref="A6:B6"/>
    <mergeCell ref="A36:D36"/>
  </mergeCells>
  <printOptions/>
  <pageMargins left="0.4724409448818898" right="0.1968503937007874" top="0.7086614173228347" bottom="0.2362204724409449" header="0.35433070866141736" footer="0.15748031496062992"/>
  <pageSetup horizontalDpi="600" verticalDpi="600" orientation="landscape" paperSize="9" scale="48" r:id="rId1"/>
  <headerFooter differentFirst="1" alignWithMargins="0">
    <oddHeader>&amp;RПродовження додатка 6
до рішення міської ради</oddHeader>
    <oddFooter>&amp;C&amp;P</oddFooter>
  </headerFooter>
  <rowBreaks count="1" manualBreakCount="1">
    <brk id="20" max="12" man="1"/>
  </rowBreaks>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4" t="s">
        <v>485</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6"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7"/>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5" t="s">
        <v>476</v>
      </c>
      <c r="C25" s="195"/>
      <c r="D25" s="195"/>
      <c r="E25" s="195"/>
      <c r="F25" s="195"/>
      <c r="G25" s="195"/>
      <c r="H25" s="195"/>
      <c r="I25" s="195"/>
      <c r="J25" s="195"/>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4" t="s">
        <v>260</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6" t="s">
        <v>12</v>
      </c>
      <c r="B3" s="196" t="s">
        <v>254</v>
      </c>
      <c r="C3" s="196" t="s">
        <v>256</v>
      </c>
      <c r="D3" s="196" t="s">
        <v>269</v>
      </c>
      <c r="E3" s="196" t="s">
        <v>258</v>
      </c>
      <c r="F3" s="196" t="s">
        <v>259</v>
      </c>
      <c r="G3" s="196" t="s">
        <v>257</v>
      </c>
      <c r="H3" s="196" t="s">
        <v>250</v>
      </c>
      <c r="I3" s="196" t="s">
        <v>11</v>
      </c>
      <c r="J3" s="196" t="s">
        <v>251</v>
      </c>
      <c r="K3" s="196" t="s">
        <v>16</v>
      </c>
      <c r="L3" s="198" t="s">
        <v>241</v>
      </c>
      <c r="M3" s="199"/>
      <c r="N3" s="53" t="s">
        <v>252</v>
      </c>
      <c r="O3" s="200" t="s">
        <v>242</v>
      </c>
      <c r="P3" s="201"/>
      <c r="Q3" s="200" t="s">
        <v>253</v>
      </c>
      <c r="R3" s="201"/>
      <c r="S3" s="196" t="s">
        <v>255</v>
      </c>
    </row>
    <row r="4" spans="1:19" s="54" customFormat="1" ht="132" customHeight="1">
      <c r="A4" s="197"/>
      <c r="B4" s="197"/>
      <c r="C4" s="197"/>
      <c r="D4" s="197"/>
      <c r="E4" s="197"/>
      <c r="F4" s="197"/>
      <c r="G4" s="197"/>
      <c r="H4" s="197"/>
      <c r="I4" s="197"/>
      <c r="J4" s="197"/>
      <c r="K4" s="197"/>
      <c r="L4" s="53" t="s">
        <v>273</v>
      </c>
      <c r="M4" s="60" t="s">
        <v>274</v>
      </c>
      <c r="N4" s="53"/>
      <c r="O4" s="75" t="s">
        <v>273</v>
      </c>
      <c r="P4" s="76" t="s">
        <v>274</v>
      </c>
      <c r="Q4" s="75" t="s">
        <v>273</v>
      </c>
      <c r="R4" s="76" t="s">
        <v>274</v>
      </c>
      <c r="S4" s="197"/>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5" t="s">
        <v>381</v>
      </c>
      <c r="C13" s="195"/>
      <c r="D13" s="195"/>
      <c r="E13" s="195"/>
      <c r="F13" s="195"/>
      <c r="G13" s="195"/>
      <c r="H13" s="195"/>
      <c r="I13" s="195"/>
      <c r="J13" s="195"/>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5" t="s">
        <v>39</v>
      </c>
      <c r="C16" s="195"/>
      <c r="D16" s="195"/>
      <c r="E16" s="195"/>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212</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212</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5" t="s">
        <v>39</v>
      </c>
      <c r="C44" s="195"/>
      <c r="D44" s="195"/>
      <c r="E44" s="195"/>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5" t="s">
        <v>39</v>
      </c>
      <c r="C23" s="195"/>
      <c r="D23" s="195"/>
      <c r="E23" s="195"/>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4" t="s">
        <v>248</v>
      </c>
      <c r="B1" s="194"/>
      <c r="C1" s="194"/>
      <c r="D1" s="194"/>
      <c r="E1" s="194"/>
      <c r="F1" s="194"/>
      <c r="G1" s="194"/>
      <c r="H1" s="19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5" t="s">
        <v>39</v>
      </c>
      <c r="C18" s="195"/>
      <c r="D18" s="195"/>
      <c r="E18" s="195"/>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5" t="s">
        <v>39</v>
      </c>
      <c r="C37" s="195"/>
      <c r="D37" s="195"/>
      <c r="E37" s="195"/>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5" t="s">
        <v>39</v>
      </c>
      <c r="C101" s="195"/>
      <c r="D101" s="195"/>
      <c r="E101" s="195"/>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5" t="s">
        <v>39</v>
      </c>
      <c r="C32" s="195"/>
      <c r="D32" s="195"/>
      <c r="E32" s="195"/>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4" t="s">
        <v>57</v>
      </c>
      <c r="B1" s="194"/>
      <c r="C1" s="194"/>
      <c r="D1" s="194"/>
      <c r="E1" s="194"/>
      <c r="F1" s="194"/>
      <c r="G1" s="194"/>
      <c r="H1" s="19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5" t="s">
        <v>39</v>
      </c>
      <c r="C34" s="195"/>
      <c r="D34" s="195"/>
      <c r="E34" s="195"/>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4" t="s">
        <v>248</v>
      </c>
      <c r="B1" s="194"/>
      <c r="C1" s="194"/>
      <c r="D1" s="194"/>
      <c r="E1" s="194"/>
      <c r="F1" s="194"/>
      <c r="G1" s="194"/>
      <c r="H1" s="19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5" t="s">
        <v>39</v>
      </c>
      <c r="C32" s="195"/>
      <c r="D32" s="195"/>
      <c r="E32" s="195"/>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4" t="s">
        <v>260</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6" t="s">
        <v>12</v>
      </c>
      <c r="B3" s="196" t="s">
        <v>254</v>
      </c>
      <c r="C3" s="196" t="s">
        <v>256</v>
      </c>
      <c r="D3" s="196" t="s">
        <v>269</v>
      </c>
      <c r="E3" s="196" t="s">
        <v>258</v>
      </c>
      <c r="F3" s="196" t="s">
        <v>259</v>
      </c>
      <c r="G3" s="196" t="s">
        <v>257</v>
      </c>
      <c r="H3" s="196" t="s">
        <v>250</v>
      </c>
      <c r="I3" s="196" t="s">
        <v>11</v>
      </c>
      <c r="J3" s="196" t="s">
        <v>251</v>
      </c>
      <c r="K3" s="196" t="s">
        <v>16</v>
      </c>
      <c r="L3" s="198" t="s">
        <v>241</v>
      </c>
      <c r="M3" s="199"/>
      <c r="N3" s="53" t="s">
        <v>252</v>
      </c>
      <c r="O3" s="200" t="s">
        <v>242</v>
      </c>
      <c r="P3" s="201"/>
      <c r="Q3" s="200" t="s">
        <v>253</v>
      </c>
      <c r="R3" s="201"/>
      <c r="S3" s="196" t="s">
        <v>255</v>
      </c>
    </row>
    <row r="4" spans="1:19" s="54" customFormat="1" ht="129.75" customHeight="1">
      <c r="A4" s="197"/>
      <c r="B4" s="197"/>
      <c r="C4" s="197"/>
      <c r="D4" s="197"/>
      <c r="E4" s="197"/>
      <c r="F4" s="197"/>
      <c r="G4" s="197"/>
      <c r="H4" s="197"/>
      <c r="I4" s="197"/>
      <c r="J4" s="197"/>
      <c r="K4" s="197"/>
      <c r="L4" s="53" t="s">
        <v>273</v>
      </c>
      <c r="M4" s="60" t="s">
        <v>274</v>
      </c>
      <c r="N4" s="53"/>
      <c r="O4" s="75" t="s">
        <v>273</v>
      </c>
      <c r="P4" s="76" t="s">
        <v>274</v>
      </c>
      <c r="Q4" s="75" t="s">
        <v>273</v>
      </c>
      <c r="R4" s="76" t="s">
        <v>274</v>
      </c>
      <c r="S4" s="19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5" t="s">
        <v>381</v>
      </c>
      <c r="C52" s="195"/>
      <c r="D52" s="195"/>
      <c r="E52" s="195"/>
      <c r="F52" s="195"/>
      <c r="G52" s="195"/>
      <c r="H52" s="195"/>
      <c r="I52" s="195"/>
      <c r="J52" s="195"/>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4" t="s">
        <v>451</v>
      </c>
      <c r="B1" s="194"/>
      <c r="C1" s="194"/>
      <c r="D1" s="194"/>
      <c r="E1" s="194"/>
      <c r="F1" s="194"/>
      <c r="G1" s="194"/>
      <c r="H1" s="194"/>
      <c r="I1" s="194"/>
      <c r="J1" s="194"/>
      <c r="K1" s="194"/>
      <c r="L1" s="194"/>
      <c r="M1" s="194"/>
      <c r="N1" s="194"/>
      <c r="O1" s="194"/>
      <c r="P1" s="194"/>
      <c r="Q1" s="194"/>
      <c r="R1" s="194"/>
      <c r="S1" s="19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6" t="s">
        <v>12</v>
      </c>
      <c r="B3" s="196" t="s">
        <v>254</v>
      </c>
      <c r="C3" s="196" t="s">
        <v>256</v>
      </c>
      <c r="D3" s="196" t="s">
        <v>269</v>
      </c>
      <c r="E3" s="196" t="s">
        <v>258</v>
      </c>
      <c r="F3" s="196" t="s">
        <v>259</v>
      </c>
      <c r="G3" s="196" t="s">
        <v>257</v>
      </c>
      <c r="H3" s="196" t="s">
        <v>250</v>
      </c>
      <c r="I3" s="196" t="s">
        <v>11</v>
      </c>
      <c r="J3" s="196" t="s">
        <v>251</v>
      </c>
      <c r="K3" s="196" t="s">
        <v>16</v>
      </c>
      <c r="L3" s="198" t="s">
        <v>241</v>
      </c>
      <c r="M3" s="199"/>
      <c r="N3" s="53" t="s">
        <v>252</v>
      </c>
      <c r="O3" s="200" t="s">
        <v>242</v>
      </c>
      <c r="P3" s="201"/>
      <c r="Q3" s="200" t="s">
        <v>253</v>
      </c>
      <c r="R3" s="201"/>
      <c r="S3" s="196" t="s">
        <v>255</v>
      </c>
    </row>
    <row r="4" spans="1:19" s="54" customFormat="1" ht="129.75" customHeight="1">
      <c r="A4" s="197"/>
      <c r="B4" s="197"/>
      <c r="C4" s="197"/>
      <c r="D4" s="197"/>
      <c r="E4" s="197"/>
      <c r="F4" s="197"/>
      <c r="G4" s="197"/>
      <c r="H4" s="197"/>
      <c r="I4" s="197"/>
      <c r="J4" s="197"/>
      <c r="K4" s="197"/>
      <c r="L4" s="53" t="s">
        <v>273</v>
      </c>
      <c r="M4" s="60" t="s">
        <v>274</v>
      </c>
      <c r="N4" s="53"/>
      <c r="O4" s="75" t="s">
        <v>273</v>
      </c>
      <c r="P4" s="76" t="s">
        <v>274</v>
      </c>
      <c r="Q4" s="75" t="s">
        <v>273</v>
      </c>
      <c r="R4" s="76" t="s">
        <v>274</v>
      </c>
      <c r="S4" s="19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5" t="s">
        <v>381</v>
      </c>
      <c r="C30" s="195"/>
      <c r="D30" s="195"/>
      <c r="E30" s="195"/>
      <c r="F30" s="195"/>
      <c r="G30" s="195"/>
      <c r="H30" s="195"/>
      <c r="I30" s="195"/>
      <c r="J30" s="195"/>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Admin_PC</cp:lastModifiedBy>
  <cp:lastPrinted>2021-04-30T12:48:07Z</cp:lastPrinted>
  <dcterms:created xsi:type="dcterms:W3CDTF">2013-04-10T04:31:25Z</dcterms:created>
  <dcterms:modified xsi:type="dcterms:W3CDTF">2021-06-10T12:59:12Z</dcterms:modified>
  <cp:category/>
  <cp:version/>
  <cp:contentType/>
  <cp:contentStatus/>
</cp:coreProperties>
</file>