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'2020-6'!$A$1:$K$26</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<sst xmlns="http://schemas.openxmlformats.org/spreadsheetml/2006/main" count="2093" uniqueCount="543">
  <si>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</si>
  <si>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</si>
  <si>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</si>
  <si>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</si>
  <si>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</si>
  <si>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</si>
  <si>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</si>
  <si>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</si>
  <si>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</si>
  <si>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</si>
  <si>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</si>
  <si>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</si>
  <si>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</si>
  <si>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</si>
  <si>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</si>
  <si>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</si>
  <si>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</si>
  <si>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</si>
  <si>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</si>
  <si>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</si>
  <si>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</si>
  <si>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</si>
  <si>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</si>
  <si>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</si>
  <si>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</si>
  <si>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</si>
  <si>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</si>
  <si>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</si>
  <si>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</si>
  <si>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</si>
  <si>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</si>
  <si>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</si>
  <si>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</si>
  <si>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</si>
  <si>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</si>
  <si>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</si>
  <si>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</si>
  <si>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</si>
  <si>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</si>
  <si>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</si>
  <si>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</si>
  <si>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</si>
  <si>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</si>
  <si>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</si>
  <si>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</si>
  <si>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</si>
  <si>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</si>
  <si>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</si>
  <si>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</si>
  <si>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</si>
  <si>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</si>
  <si>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</si>
  <si>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</si>
  <si>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</si>
  <si>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</si>
  <si>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</si>
  <si>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</si>
  <si>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</si>
  <si>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</si>
  <si>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</si>
  <si>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</si>
  <si>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</si>
  <si>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</si>
  <si>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</si>
  <si>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</si>
  <si>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</si>
  <si>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</si>
  <si>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</si>
  <si>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</si>
  <si>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</si>
  <si>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</si>
  <si>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</si>
  <si>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</si>
  <si>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</si>
  <si>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</si>
  <si>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</si>
  <si>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</si>
  <si>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</si>
  <si>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</si>
  <si>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</si>
  <si>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</si>
  <si>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</si>
  <si>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</si>
  <si>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</si>
  <si>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</si>
  <si>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</si>
  <si>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</si>
  <si>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</si>
  <si>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</si>
  <si>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</si>
  <si>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</si>
  <si>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</si>
  <si>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</si>
  <si>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</si>
  <si>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</si>
  <si>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</si>
  <si>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</si>
  <si>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</si>
  <si>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</si>
  <si>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</si>
  <si>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</si>
  <si>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</si>
  <si>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</si>
  <si>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</si>
  <si>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</si>
  <si>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</si>
  <si>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</si>
  <si>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</si>
  <si>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</si>
  <si>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</si>
  <si>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</si>
  <si>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</si>
  <si>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</si>
  <si>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</si>
  <si>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</si>
  <si>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</si>
  <si>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</si>
  <si>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</si>
  <si>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</si>
  <si>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</si>
  <si>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</si>
  <si>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</si>
  <si>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</si>
  <si>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</si>
  <si>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</si>
  <si>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</si>
  <si>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</si>
  <si>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</si>
  <si>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</si>
  <si>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</si>
  <si>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</si>
  <si>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</si>
  <si>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</si>
  <si>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</si>
  <si>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</si>
  <si>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</si>
  <si>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</si>
  <si>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</si>
  <si>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</si>
  <si>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</si>
  <si>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</si>
  <si>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</si>
  <si>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</si>
  <si>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</si>
  <si>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</si>
  <si>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</si>
  <si>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</si>
  <si>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</si>
  <si>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</si>
  <si>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</si>
  <si>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</si>
  <si>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</si>
  <si>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</si>
  <si>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</si>
  <si>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</si>
  <si>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</si>
  <si>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</si>
  <si>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</si>
  <si>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</si>
  <si>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</si>
  <si>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</si>
  <si>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</si>
  <si>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</si>
  <si>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</si>
  <si>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</si>
  <si>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</si>
  <si>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</si>
  <si>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</si>
  <si>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</si>
  <si>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</si>
  <si>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</si>
  <si>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</si>
  <si>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</si>
  <si>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</si>
  <si>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</si>
  <si>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</si>
  <si>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</si>
  <si>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</si>
  <si>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</si>
  <si>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</si>
  <si>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</si>
  <si>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</si>
  <si>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</si>
  <si>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</si>
  <si>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</si>
  <si>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</si>
  <si>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</si>
  <si>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</si>
  <si>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</si>
  <si>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</si>
  <si>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</si>
  <si>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</si>
  <si>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</si>
  <si>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</si>
  <si>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</si>
  <si>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</si>
  <si>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</si>
  <si>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</si>
  <si>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</si>
  <si>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</si>
  <si>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</si>
  <si>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</si>
  <si>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</si>
  <si>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</si>
  <si>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</si>
  <si>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</si>
  <si>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</si>
  <si>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</si>
  <si>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</si>
  <si>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</si>
  <si>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</si>
  <si>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</si>
  <si>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</si>
  <si>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</si>
  <si>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</si>
  <si>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</si>
  <si>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</si>
  <si>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</si>
  <si>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</si>
  <si>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</si>
  <si>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</si>
  <si>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</si>
  <si>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</si>
  <si>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</si>
  <si>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</si>
  <si>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</si>
  <si>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</si>
  <si>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</si>
  <si>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</si>
  <si>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</si>
  <si>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</si>
  <si>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</si>
  <si>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</si>
  <si>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</si>
  <si>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</si>
  <si>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</si>
  <si>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</si>
  <si>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</si>
  <si>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</si>
  <si>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</si>
  <si>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</si>
  <si>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</si>
  <si>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</si>
  <si>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</si>
  <si>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</si>
  <si>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</si>
  <si>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</si>
  <si>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</si>
  <si>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</si>
  <si>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</si>
  <si>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</si>
  <si>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</si>
  <si>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</si>
  <si>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</si>
  <si>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</si>
  <si>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</si>
  <si>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</si>
  <si>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</si>
  <si>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</si>
  <si>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</si>
  <si>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</si>
  <si>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</si>
  <si>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</si>
  <si>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</si>
  <si>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</si>
  <si>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</si>
  <si>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</si>
  <si>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</si>
  <si>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</si>
  <si>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</si>
  <si>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</si>
  <si>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</si>
  <si>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</si>
  <si>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</si>
  <si>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</si>
  <si>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</si>
  <si>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</si>
  <si>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</si>
  <si>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</si>
  <si>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</si>
  <si>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</si>
  <si>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</si>
  <si>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</si>
  <si>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</si>
  <si>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</si>
  <si>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</si>
  <si>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</si>
  <si>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</si>
  <si>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</si>
  <si>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</si>
  <si>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</si>
  <si>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</si>
  <si>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</si>
  <si>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</si>
  <si>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</si>
  <si>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</si>
  <si>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</si>
  <si>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</si>
  <si>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</si>
  <si>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</si>
  <si>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</si>
  <si>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</si>
  <si>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</si>
  <si>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</si>
  <si>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</si>
  <si>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</si>
  <si>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</si>
  <si>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</si>
  <si>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</si>
  <si>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</si>
  <si>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</si>
  <si>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</si>
  <si>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</si>
  <si>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</si>
  <si>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</si>
  <si>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</si>
  <si>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</si>
  <si>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</si>
  <si>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</si>
  <si>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</si>
  <si>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</si>
  <si>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</si>
  <si>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</si>
  <si>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</si>
  <si>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</si>
  <si>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</si>
  <si>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</si>
  <si>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</si>
  <si>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</si>
  <si>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</si>
  <si>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</si>
  <si>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</si>
  <si>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</si>
  <si>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</si>
  <si>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</si>
  <si>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</si>
  <si>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</si>
  <si>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</si>
  <si>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</si>
  <si>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</si>
  <si>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</si>
  <si>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</si>
  <si>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</si>
  <si>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</si>
  <si>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</si>
  <si>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</si>
  <si>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</si>
  <si>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</si>
  <si>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</si>
  <si>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</si>
  <si>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</si>
  <si>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</si>
  <si>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</si>
  <si>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</si>
  <si>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</si>
  <si>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</si>
  <si>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</si>
  <si>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</si>
  <si>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</si>
  <si>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</si>
  <si>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</si>
  <si>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</si>
  <si>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</si>
  <si>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</si>
  <si>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</si>
  <si>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</si>
  <si>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</si>
  <si>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</si>
  <si>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</si>
  <si>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</si>
  <si>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</si>
  <si>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</si>
  <si>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</si>
  <si>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</si>
  <si>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</si>
  <si>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</si>
  <si>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</si>
  <si>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</si>
  <si>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</si>
  <si>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</si>
  <si>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</si>
  <si>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</si>
  <si>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</si>
  <si>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</si>
  <si>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</si>
  <si>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</si>
  <si>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</si>
  <si>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</si>
  <si>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</si>
  <si>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</si>
  <si>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</si>
  <si>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</si>
  <si>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</si>
  <si>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</si>
  <si>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</si>
  <si>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</si>
  <si>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</si>
  <si>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</si>
  <si>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</si>
  <si>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</si>
  <si>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</si>
  <si>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</si>
  <si>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</si>
  <si>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</si>
  <si>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</si>
  <si>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</si>
  <si>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</si>
  <si>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</si>
  <si>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</si>
  <si>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</si>
  <si>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</si>
  <si>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</si>
  <si>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</si>
  <si>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</si>
  <si>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</si>
  <si>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</si>
  <si>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</si>
  <si>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</si>
  <si>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</si>
  <si>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</si>
  <si>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</si>
  <si>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</si>
  <si>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</si>
  <si>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</si>
  <si>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</si>
  <si>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</si>
  <si>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</si>
  <si>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</si>
  <si>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</si>
  <si>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</si>
  <si>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</si>
  <si>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</si>
  <si>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</si>
  <si>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</si>
  <si>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</si>
  <si>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</si>
  <si>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</si>
  <si>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</si>
  <si>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</si>
  <si>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</si>
  <si>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</si>
  <si>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</si>
  <si>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</si>
  <si>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</si>
  <si>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</si>
  <si>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</si>
  <si>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</si>
  <si>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</si>
  <si>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</si>
  <si>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</si>
  <si>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</si>
  <si>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</si>
  <si>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</si>
  <si>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</si>
  <si>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</si>
  <si>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</si>
  <si>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</si>
  <si>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</si>
  <si>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</si>
  <si>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</si>
  <si>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</si>
  <si>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</si>
  <si>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</si>
  <si>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</si>
  <si>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</si>
  <si>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</si>
  <si>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</si>
  <si>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</si>
  <si>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</si>
  <si>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</si>
  <si>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</si>
  <si>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</si>
  <si>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</si>
  <si>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</si>
  <si>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</si>
  <si>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</si>
  <si>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</si>
  <si>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</si>
  <si>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</si>
  <si>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</si>
  <si>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</si>
  <si>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</si>
  <si>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</si>
  <si>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</si>
  <si>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</si>
  <si>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</si>
  <si>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</si>
  <si>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</si>
  <si>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</si>
  <si>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</si>
  <si>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</si>
  <si>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</si>
  <si>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</si>
  <si>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</si>
  <si>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</si>
  <si>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</si>
  <si>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</si>
  <si>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</si>
  <si>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</si>
  <si>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</si>
  <si>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</si>
  <si>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</si>
  <si>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</si>
  <si>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</si>
  <si>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</si>
  <si>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</si>
  <si>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</si>
  <si>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</si>
  <si>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</si>
  <si>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</si>
  <si>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</si>
  <si>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</si>
  <si>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Додаток 5</t>
  </si>
  <si>
    <t xml:space="preserve">до рішення міської ради                            </t>
  </si>
  <si>
    <t xml:space="preserve">                                                                                      2021 р. №</t>
  </si>
  <si>
    <t>Додаток 6</t>
  </si>
  <si>
    <t>0117330</t>
  </si>
  <si>
    <t>0443</t>
  </si>
  <si>
    <t>Будівництво інших об"єктів комунальної власності</t>
  </si>
  <si>
    <t xml:space="preserve">до рішення міської ради            </t>
  </si>
  <si>
    <t xml:space="preserve">Обсяги капітальних вкладень бюджету Баштанської міської територіальної громади у розрізі інвестиційних проектів у 2024 році
</t>
  </si>
  <si>
    <t>Обсяг капітальних вкладень місцевого бюджету у 2024 році, гривень</t>
  </si>
  <si>
    <t>Очікуваний рівень готовності проекту на кінець 2024 року, %</t>
  </si>
  <si>
    <t>0600000</t>
  </si>
  <si>
    <t>Відділ освіти, молоді та спорту виконавчого комітету Баштанської міської ради</t>
  </si>
  <si>
    <t>0610000</t>
  </si>
  <si>
    <t>0611261</t>
  </si>
  <si>
    <t>1261</t>
  </si>
  <si>
    <t>0990</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</si>
  <si>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</si>
  <si>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Реконструкція протирадіаційного укриття №52107 в будівлі Баштанського ліцею №1 Баштанської міської ради Миколаївської області, розташованого за адресою:Миколаївська область, м.Баштанка,  вул.Героїв Небесної сотні,32А</t>
  </si>
  <si>
    <t>Разом</t>
  </si>
  <si>
    <t>2023-2024</t>
  </si>
  <si>
    <t>Баштанська міська рада</t>
  </si>
  <si>
    <t>Будівництво 1 інших об'єктів комунальної власності</t>
  </si>
  <si>
    <t>0100000</t>
  </si>
  <si>
    <t>0110000</t>
  </si>
  <si>
    <t>Будівництво 1 освітніх установ та закладів</t>
  </si>
  <si>
    <t>0617325</t>
  </si>
  <si>
    <t>Будівництво споруд,установ та закладів фізичної культури і спорту</t>
  </si>
  <si>
    <t>Нове будівництво будівлі ЦНАП з готових роздільних блок-контейнерів по вул.Героїв Небесної Сотні,40А в м.Баштанка,Миколаївської області</t>
  </si>
  <si>
    <t>Виготовлення проєктно – кошторисної документації по об’єкту «Нове будівництво протирадіаційного укриття (ПРУ)  на території спортивного комплексу за адресою: Миколаївська область, м.Баштанка, вул.Молодіжна,47»</t>
  </si>
  <si>
    <t xml:space="preserve">        травня      2024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</si>
</sst>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 numFmtId="208" formatCode="_-* #,##0_р_._-;\-* #,##0_р_._-;_-* &quot;-&quot;??_р_._-;_-@_-"/>
  </numFmts>
  <fonts count="59">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0"/>
      <name val="Arial Cyr"/>
      <family val="0"/>
    </font>
    <font>
      <sz val="10"/>
      <name val="Arial"/>
      <family val="2"/>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1" borderId="0" applyNumberFormat="0" applyBorder="0" applyAlignment="0" applyProtection="0"/>
  </cellStyleXfs>
  <cellXfs count="203">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7" fillId="0" borderId="10" xfId="0" applyNumberFormat="1" applyFont="1" applyFill="1" applyBorder="1" applyAlignment="1">
      <alignment horizontal="center" vertical="center" wrapText="1"/>
    </xf>
    <xf numFmtId="0" fontId="57"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8" fillId="32" borderId="10" xfId="0" applyNumberFormat="1" applyFont="1" applyFill="1" applyBorder="1" applyAlignment="1">
      <alignment horizontal="center" vertical="center" wrapText="1"/>
    </xf>
    <xf numFmtId="0" fontId="58" fillId="32" borderId="10" xfId="0"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8"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19"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20" fillId="0" borderId="12" xfId="0" applyNumberFormat="1" applyFont="1" applyBorder="1" applyAlignment="1">
      <alignment horizontal="center" vertical="top" wrapText="1"/>
    </xf>
    <xf numFmtId="192" fontId="19" fillId="0" borderId="10" xfId="0" applyNumberFormat="1" applyFont="1" applyBorder="1" applyAlignment="1">
      <alignment vertical="top" wrapText="1"/>
    </xf>
    <xf numFmtId="0" fontId="17" fillId="32"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19" fillId="0" borderId="10" xfId="0" applyFont="1" applyBorder="1" applyAlignment="1" quotePrefix="1">
      <alignment horizontal="center" vertical="center" wrapText="1"/>
    </xf>
    <xf numFmtId="0" fontId="19" fillId="0" borderId="10" xfId="0" applyFont="1" applyBorder="1" applyAlignment="1">
      <alignment horizontal="center" vertical="center" wrapText="1"/>
    </xf>
    <xf numFmtId="192" fontId="19" fillId="0" borderId="10" xfId="0" applyNumberFormat="1" applyFont="1" applyBorder="1" applyAlignment="1">
      <alignment horizontal="center" vertical="center" wrapText="1"/>
    </xf>
    <xf numFmtId="0" fontId="4" fillId="0" borderId="0" xfId="0" applyFont="1" applyFill="1" applyBorder="1" applyAlignment="1">
      <alignment vertical="center" wrapText="1"/>
    </xf>
    <xf numFmtId="49" fontId="20" fillId="0" borderId="10" xfId="0" applyNumberFormat="1" applyFont="1" applyBorder="1" applyAlignment="1">
      <alignment vertical="top"/>
    </xf>
    <xf numFmtId="49" fontId="20" fillId="0" borderId="10" xfId="0" applyNumberFormat="1" applyFont="1" applyBorder="1" applyAlignment="1">
      <alignment horizontal="center" vertical="top" wrapText="1"/>
    </xf>
    <xf numFmtId="0" fontId="21" fillId="0" borderId="10" xfId="0" applyFont="1" applyBorder="1" applyAlignment="1">
      <alignment horizontal="left" vertical="top" wrapText="1"/>
    </xf>
    <xf numFmtId="49" fontId="20" fillId="0" borderId="10" xfId="0" applyNumberFormat="1" applyFont="1" applyBorder="1" applyAlignment="1">
      <alignment horizontal="center" vertical="top"/>
    </xf>
    <xf numFmtId="49" fontId="20" fillId="0" borderId="10" xfId="0" applyNumberFormat="1" applyFont="1" applyFill="1" applyBorder="1" applyAlignment="1">
      <alignment horizontal="center" vertical="top" wrapText="1"/>
    </xf>
    <xf numFmtId="0" fontId="20" fillId="0" borderId="10" xfId="0" applyFont="1" applyBorder="1" applyAlignment="1">
      <alignment horizontal="justify" vertical="top" wrapText="1"/>
    </xf>
    <xf numFmtId="0" fontId="5" fillId="0" borderId="10" xfId="0" applyFont="1" applyFill="1" applyBorder="1" applyAlignment="1">
      <alignment vertical="top" wrapText="1"/>
    </xf>
    <xf numFmtId="187" fontId="5" fillId="0" borderId="10" xfId="61" applyFont="1" applyFill="1" applyBorder="1" applyAlignment="1">
      <alignment horizontal="center" vertical="center" wrapText="1"/>
    </xf>
    <xf numFmtId="208" fontId="5" fillId="0" borderId="10" xfId="61" applyNumberFormat="1" applyFont="1" applyFill="1" applyBorder="1" applyAlignment="1">
      <alignment horizontal="center" vertical="center" wrapText="1"/>
    </xf>
    <xf numFmtId="208" fontId="5" fillId="0" borderId="10" xfId="0" applyNumberFormat="1" applyFont="1" applyFill="1" applyBorder="1" applyAlignment="1">
      <alignment horizontal="center" vertical="center" wrapText="1"/>
    </xf>
    <xf numFmtId="0" fontId="21" fillId="6" borderId="10" xfId="0" applyFont="1" applyFill="1" applyBorder="1" applyAlignment="1">
      <alignment horizontal="justify" vertical="top" wrapText="1"/>
    </xf>
    <xf numFmtId="192" fontId="21" fillId="6" borderId="10" xfId="0" applyNumberFormat="1" applyFont="1" applyFill="1" applyBorder="1" applyAlignment="1">
      <alignment vertical="top" wrapText="1"/>
    </xf>
    <xf numFmtId="208" fontId="4" fillId="32"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49" fontId="20" fillId="0" borderId="10" xfId="0" applyNumberFormat="1" applyFont="1" applyBorder="1" applyAlignment="1">
      <alignment horizontal="left" vertical="center"/>
    </xf>
    <xf numFmtId="49" fontId="20"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9" fontId="21" fillId="0" borderId="10" xfId="0" applyNumberFormat="1" applyFont="1" applyBorder="1" applyAlignment="1">
      <alignment vertical="top"/>
    </xf>
    <xf numFmtId="0" fontId="13" fillId="0" borderId="10"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21" fillId="0" borderId="10" xfId="0" applyNumberFormat="1" applyFont="1" applyBorder="1" applyAlignment="1">
      <alignment horizontal="left" vertical="center"/>
    </xf>
    <xf numFmtId="0" fontId="20" fillId="0" borderId="10" xfId="0" applyFont="1" applyBorder="1" applyAlignment="1" quotePrefix="1">
      <alignment horizontal="center" vertical="top" wrapText="1"/>
    </xf>
    <xf numFmtId="192" fontId="20" fillId="0" borderId="10" xfId="0" applyNumberFormat="1" applyFont="1" applyBorder="1" applyAlignment="1">
      <alignment vertical="top" wrapText="1"/>
    </xf>
    <xf numFmtId="0" fontId="22" fillId="6" borderId="10" xfId="0" applyFont="1" applyFill="1" applyBorder="1" applyAlignment="1">
      <alignment horizontal="left" vertical="center" wrapText="1"/>
    </xf>
    <xf numFmtId="0" fontId="4" fillId="6" borderId="16" xfId="0" applyFont="1" applyFill="1" applyBorder="1" applyAlignment="1">
      <alignment horizontal="center" vertical="center" wrapText="1"/>
    </xf>
    <xf numFmtId="0" fontId="5" fillId="6" borderId="13" xfId="0" applyFont="1" applyFill="1" applyBorder="1" applyAlignment="1">
      <alignment wrapText="1"/>
    </xf>
    <xf numFmtId="0" fontId="5" fillId="6" borderId="10" xfId="0" applyFont="1" applyFill="1" applyBorder="1" applyAlignment="1">
      <alignment horizontal="center" vertical="center" wrapText="1"/>
    </xf>
    <xf numFmtId="208" fontId="5" fillId="6" borderId="10" xfId="61" applyNumberFormat="1" applyFont="1" applyFill="1" applyBorder="1" applyAlignment="1">
      <alignment vertical="center" wrapText="1"/>
    </xf>
    <xf numFmtId="0" fontId="4" fillId="6" borderId="10" xfId="0" applyFont="1" applyFill="1" applyBorder="1" applyAlignment="1">
      <alignment horizontal="center" vertical="center" wrapText="1"/>
    </xf>
    <xf numFmtId="208" fontId="4" fillId="6" borderId="10" xfId="0" applyNumberFormat="1" applyFont="1" applyFill="1" applyBorder="1" applyAlignment="1">
      <alignment horizontal="center" vertical="center" wrapText="1"/>
    </xf>
    <xf numFmtId="208" fontId="4" fillId="32" borderId="10" xfId="0" applyNumberFormat="1" applyFont="1" applyFill="1" applyBorder="1" applyAlignment="1">
      <alignment vertical="center" wrapText="1"/>
    </xf>
    <xf numFmtId="0" fontId="5" fillId="0" borderId="0" xfId="0" applyFont="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horizontal="center" vertical="top" wrapText="1"/>
    </xf>
    <xf numFmtId="208" fontId="5" fillId="0" borderId="10" xfId="61" applyNumberFormat="1" applyFont="1" applyFill="1" applyBorder="1" applyAlignment="1">
      <alignment vertical="top" wrapText="1"/>
    </xf>
    <xf numFmtId="208" fontId="5" fillId="0" borderId="10" xfId="61"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89" t="s">
        <v>39</v>
      </c>
      <c r="C35" s="189"/>
      <c r="D35" s="189"/>
      <c r="E35" s="189"/>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89" t="s">
        <v>381</v>
      </c>
      <c r="C18" s="189"/>
      <c r="D18" s="189"/>
      <c r="E18" s="189"/>
      <c r="F18" s="189"/>
      <c r="G18" s="189"/>
      <c r="H18" s="189"/>
      <c r="I18" s="189"/>
      <c r="J18" s="189"/>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89" t="s">
        <v>381</v>
      </c>
      <c r="C37" s="189"/>
      <c r="D37" s="189"/>
      <c r="E37" s="189"/>
      <c r="F37" s="189"/>
      <c r="G37" s="189"/>
      <c r="H37" s="189"/>
      <c r="I37" s="189"/>
      <c r="J37" s="189"/>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89" t="s">
        <v>381</v>
      </c>
      <c r="C39" s="189"/>
      <c r="D39" s="189"/>
      <c r="E39" s="189"/>
      <c r="F39" s="189"/>
      <c r="G39" s="189"/>
      <c r="H39" s="189"/>
      <c r="I39" s="189"/>
      <c r="J39" s="189"/>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O30"/>
  <sheetViews>
    <sheetView tabSelected="1" view="pageBreakPreview" zoomScale="75" zoomScaleNormal="75" zoomScaleSheetLayoutView="75" workbookViewId="0" topLeftCell="A9">
      <pane ySplit="2625" topLeftCell="A1" activePane="bottomLeft" state="split"/>
      <selection pane="topLeft" activeCell="F19" sqref="F19"/>
      <selection pane="bottomLeft" activeCell="H6" sqref="H6"/>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200" t="s">
        <v>512</v>
      </c>
      <c r="J1" s="200"/>
    </row>
    <row r="2" spans="9:10" ht="18.75">
      <c r="I2" s="201" t="s">
        <v>513</v>
      </c>
      <c r="J2" s="201"/>
    </row>
    <row r="3" spans="8:10" ht="18.75">
      <c r="H3" s="17" t="s">
        <v>515</v>
      </c>
      <c r="I3" s="200" t="s">
        <v>512</v>
      </c>
      <c r="J3" s="200"/>
    </row>
    <row r="4" spans="8:10" ht="18.75">
      <c r="H4" s="17" t="s">
        <v>519</v>
      </c>
      <c r="I4" s="141"/>
      <c r="J4" s="141"/>
    </row>
    <row r="5" spans="8:10" ht="18.75">
      <c r="H5" s="17" t="s">
        <v>542</v>
      </c>
      <c r="I5" s="141"/>
      <c r="J5" s="141"/>
    </row>
    <row r="6" spans="2:11" s="128" customFormat="1" ht="18.75">
      <c r="B6" s="129"/>
      <c r="C6" s="130"/>
      <c r="D6" s="131"/>
      <c r="E6" s="131"/>
      <c r="F6" s="129"/>
      <c r="G6" s="129"/>
      <c r="H6" s="129"/>
      <c r="I6" s="202" t="s">
        <v>514</v>
      </c>
      <c r="J6" s="202"/>
      <c r="K6" s="129"/>
    </row>
    <row r="7" spans="1:11" ht="27.75" customHeight="1">
      <c r="A7" s="196" t="s">
        <v>520</v>
      </c>
      <c r="B7" s="196"/>
      <c r="C7" s="196"/>
      <c r="D7" s="196"/>
      <c r="E7" s="196"/>
      <c r="F7" s="196"/>
      <c r="G7" s="196"/>
      <c r="H7" s="196"/>
      <c r="I7" s="196"/>
      <c r="J7" s="196"/>
      <c r="K7" s="196"/>
    </row>
    <row r="8" spans="1:11" ht="21" customHeight="1">
      <c r="A8" s="197">
        <v>1450200000</v>
      </c>
      <c r="B8" s="197"/>
      <c r="C8" s="133"/>
      <c r="D8" s="133"/>
      <c r="E8" s="133"/>
      <c r="F8" s="133"/>
      <c r="G8" s="133"/>
      <c r="H8" s="133"/>
      <c r="I8" s="133"/>
      <c r="J8" s="133"/>
      <c r="K8" s="133"/>
    </row>
    <row r="9" spans="1:11" ht="18" customHeight="1">
      <c r="A9" s="198" t="s">
        <v>502</v>
      </c>
      <c r="B9" s="198"/>
      <c r="C9" s="133"/>
      <c r="D9" s="133"/>
      <c r="E9" s="133"/>
      <c r="F9" s="133"/>
      <c r="G9" s="133"/>
      <c r="H9" s="133"/>
      <c r="I9" s="133"/>
      <c r="J9" s="133"/>
      <c r="K9" s="133"/>
    </row>
    <row r="10" spans="1:11" s="132" customFormat="1" ht="144" customHeight="1">
      <c r="A10" s="45" t="s">
        <v>503</v>
      </c>
      <c r="B10" s="45" t="s">
        <v>501</v>
      </c>
      <c r="C10" s="136" t="s">
        <v>507</v>
      </c>
      <c r="D10" s="45" t="s">
        <v>504</v>
      </c>
      <c r="E10" s="138"/>
      <c r="F10" s="137" t="s">
        <v>508</v>
      </c>
      <c r="G10" s="45" t="s">
        <v>509</v>
      </c>
      <c r="H10" s="45" t="s">
        <v>510</v>
      </c>
      <c r="I10" s="45" t="s">
        <v>511</v>
      </c>
      <c r="J10" s="45" t="s">
        <v>521</v>
      </c>
      <c r="K10" s="45" t="s">
        <v>522</v>
      </c>
    </row>
    <row r="11" spans="1:11" ht="15" customHeight="1">
      <c r="A11" s="3">
        <v>1</v>
      </c>
      <c r="B11" s="3">
        <v>2</v>
      </c>
      <c r="C11" s="147">
        <v>3</v>
      </c>
      <c r="D11" s="3">
        <v>4</v>
      </c>
      <c r="E11" s="134"/>
      <c r="F11" s="134">
        <v>5</v>
      </c>
      <c r="G11" s="3">
        <v>6</v>
      </c>
      <c r="H11" s="3">
        <v>7</v>
      </c>
      <c r="I11" s="3">
        <v>8</v>
      </c>
      <c r="J11" s="3">
        <v>9</v>
      </c>
      <c r="K11" s="3">
        <v>10</v>
      </c>
    </row>
    <row r="12" spans="1:11" ht="15" customHeight="1">
      <c r="A12" s="169" t="s">
        <v>535</v>
      </c>
      <c r="B12" s="170"/>
      <c r="C12" s="171"/>
      <c r="D12" s="170" t="s">
        <v>533</v>
      </c>
      <c r="E12" s="134"/>
      <c r="F12" s="134"/>
      <c r="G12" s="3"/>
      <c r="H12" s="3"/>
      <c r="I12" s="3"/>
      <c r="J12" s="3"/>
      <c r="K12" s="3"/>
    </row>
    <row r="13" spans="1:11" ht="15" customHeight="1">
      <c r="A13" s="172" t="s">
        <v>536</v>
      </c>
      <c r="B13" s="170"/>
      <c r="C13" s="171"/>
      <c r="D13" s="170" t="s">
        <v>533</v>
      </c>
      <c r="E13" s="134"/>
      <c r="F13" s="134"/>
      <c r="G13" s="3"/>
      <c r="H13" s="3"/>
      <c r="I13" s="3"/>
      <c r="J13" s="3"/>
      <c r="K13" s="3"/>
    </row>
    <row r="14" spans="1:11" ht="76.5" customHeight="1">
      <c r="A14" s="166" t="s">
        <v>516</v>
      </c>
      <c r="B14" s="168">
        <v>7330</v>
      </c>
      <c r="C14" s="167" t="s">
        <v>517</v>
      </c>
      <c r="D14" s="165" t="s">
        <v>534</v>
      </c>
      <c r="E14" s="134"/>
      <c r="F14" s="184" t="s">
        <v>540</v>
      </c>
      <c r="G14" s="185" t="s">
        <v>532</v>
      </c>
      <c r="H14" s="186">
        <v>1847919</v>
      </c>
      <c r="I14" s="187">
        <v>1847919</v>
      </c>
      <c r="J14" s="187">
        <v>863482</v>
      </c>
      <c r="K14" s="185">
        <v>100</v>
      </c>
    </row>
    <row r="15" spans="1:11" ht="20.25" customHeight="1">
      <c r="A15" s="10"/>
      <c r="B15" s="10"/>
      <c r="C15" s="10"/>
      <c r="D15" s="10"/>
      <c r="E15" s="134"/>
      <c r="F15" s="184"/>
      <c r="G15" s="185"/>
      <c r="H15" s="186"/>
      <c r="I15" s="187"/>
      <c r="J15" s="187"/>
      <c r="K15" s="185"/>
    </row>
    <row r="16" spans="1:11" ht="24.75" customHeight="1">
      <c r="A16" s="166"/>
      <c r="B16" s="168"/>
      <c r="C16" s="167"/>
      <c r="D16" s="175" t="s">
        <v>531</v>
      </c>
      <c r="E16" s="176"/>
      <c r="F16" s="177"/>
      <c r="G16" s="178"/>
      <c r="H16" s="179">
        <f>H15+H14</f>
        <v>1847919</v>
      </c>
      <c r="I16" s="179">
        <f>I15+I14</f>
        <v>1847919</v>
      </c>
      <c r="J16" s="179">
        <f>J15+J14</f>
        <v>863482</v>
      </c>
      <c r="K16" s="178">
        <v>100</v>
      </c>
    </row>
    <row r="17" spans="1:11" ht="39.75" customHeight="1">
      <c r="A17" s="169" t="s">
        <v>523</v>
      </c>
      <c r="B17" s="152"/>
      <c r="C17" s="153"/>
      <c r="D17" s="154" t="s">
        <v>524</v>
      </c>
      <c r="E17" s="134"/>
      <c r="F17" s="134"/>
      <c r="G17" s="3"/>
      <c r="H17" s="3"/>
      <c r="I17" s="3"/>
      <c r="J17" s="3"/>
      <c r="K17" s="3"/>
    </row>
    <row r="18" spans="1:11" ht="39" customHeight="1">
      <c r="A18" s="169" t="s">
        <v>525</v>
      </c>
      <c r="B18" s="152"/>
      <c r="C18" s="153"/>
      <c r="D18" s="154" t="s">
        <v>524</v>
      </c>
      <c r="E18" s="134"/>
      <c r="F18" s="134"/>
      <c r="G18" s="3"/>
      <c r="H18" s="3"/>
      <c r="I18" s="3"/>
      <c r="J18" s="3"/>
      <c r="K18" s="3"/>
    </row>
    <row r="19" spans="1:11" ht="90" customHeight="1">
      <c r="A19" s="155" t="s">
        <v>526</v>
      </c>
      <c r="B19" s="155" t="s">
        <v>527</v>
      </c>
      <c r="C19" s="156" t="s">
        <v>528</v>
      </c>
      <c r="D19" s="157" t="s">
        <v>529</v>
      </c>
      <c r="E19" s="151"/>
      <c r="F19" s="158" t="s">
        <v>530</v>
      </c>
      <c r="G19" s="117" t="s">
        <v>532</v>
      </c>
      <c r="H19" s="160">
        <v>14778998</v>
      </c>
      <c r="I19" s="161">
        <v>5346999</v>
      </c>
      <c r="J19" s="159">
        <f>288000+4569486+56000</f>
        <v>4913486</v>
      </c>
      <c r="K19" s="117">
        <v>100</v>
      </c>
    </row>
    <row r="20" spans="1:11" ht="14.25" customHeight="1">
      <c r="A20" s="152"/>
      <c r="B20" s="173"/>
      <c r="C20" s="156"/>
      <c r="D20" s="174"/>
      <c r="E20" s="174" t="s">
        <v>537</v>
      </c>
      <c r="F20" s="184"/>
      <c r="G20" s="117"/>
      <c r="H20" s="160"/>
      <c r="I20" s="161"/>
      <c r="J20" s="160"/>
      <c r="K20" s="117"/>
    </row>
    <row r="21" spans="1:11" ht="73.5" customHeight="1">
      <c r="A21" s="152" t="s">
        <v>538</v>
      </c>
      <c r="B21" s="173">
        <v>7325</v>
      </c>
      <c r="C21" s="156" t="s">
        <v>517</v>
      </c>
      <c r="D21" s="174" t="s">
        <v>539</v>
      </c>
      <c r="E21" s="151"/>
      <c r="F21" s="183" t="s">
        <v>541</v>
      </c>
      <c r="G21" s="117">
        <v>2024</v>
      </c>
      <c r="H21" s="160">
        <v>1184000</v>
      </c>
      <c r="I21" s="161">
        <v>1184000</v>
      </c>
      <c r="J21" s="160">
        <v>1184000</v>
      </c>
      <c r="K21" s="117">
        <v>100</v>
      </c>
    </row>
    <row r="22" spans="1:11" ht="26.25" customHeight="1">
      <c r="A22" s="148"/>
      <c r="B22" s="149"/>
      <c r="C22" s="150"/>
      <c r="D22" s="162" t="s">
        <v>531</v>
      </c>
      <c r="E22" s="134"/>
      <c r="F22" s="176"/>
      <c r="G22" s="180"/>
      <c r="H22" s="181">
        <f>H19+H20+H21</f>
        <v>15962998</v>
      </c>
      <c r="I22" s="181">
        <f>I19+I20+I21</f>
        <v>6530999</v>
      </c>
      <c r="J22" s="181">
        <f>J19+J20+J21</f>
        <v>6097486</v>
      </c>
      <c r="K22" s="180">
        <v>100</v>
      </c>
    </row>
    <row r="23" spans="1:11" s="52" customFormat="1" ht="32.25" customHeight="1">
      <c r="A23" s="148"/>
      <c r="B23" s="149"/>
      <c r="C23" s="150"/>
      <c r="D23" s="163" t="s">
        <v>273</v>
      </c>
      <c r="E23" s="64"/>
      <c r="F23" s="64"/>
      <c r="G23" s="64"/>
      <c r="H23" s="164">
        <f>H22+H16</f>
        <v>17810917</v>
      </c>
      <c r="I23" s="164">
        <f>I22+I16</f>
        <v>8378918</v>
      </c>
      <c r="J23" s="164">
        <f>J22+J16</f>
        <v>6960968</v>
      </c>
      <c r="K23" s="182">
        <f>K22</f>
        <v>100</v>
      </c>
    </row>
    <row r="24" spans="1:11" s="52" customFormat="1" ht="12" customHeight="1">
      <c r="A24" s="77"/>
      <c r="B24" s="146"/>
      <c r="C24" s="146"/>
      <c r="D24" s="146"/>
      <c r="E24" s="80"/>
      <c r="F24" s="80"/>
      <c r="G24" s="80"/>
      <c r="H24" s="80"/>
      <c r="I24" s="80"/>
      <c r="J24" s="80"/>
      <c r="K24" s="80"/>
    </row>
    <row r="25" spans="1:11" s="52" customFormat="1" ht="12" customHeight="1">
      <c r="A25" s="77"/>
      <c r="B25" s="146"/>
      <c r="C25" s="146"/>
      <c r="D25" s="146"/>
      <c r="E25" s="80"/>
      <c r="F25" s="80"/>
      <c r="G25" s="80"/>
      <c r="H25" s="80"/>
      <c r="I25" s="80"/>
      <c r="J25" s="80"/>
      <c r="K25" s="80"/>
    </row>
    <row r="26" spans="1:15" ht="36" customHeight="1">
      <c r="A26" s="199" t="s">
        <v>505</v>
      </c>
      <c r="B26" s="199"/>
      <c r="C26" s="199"/>
      <c r="D26" s="199"/>
      <c r="H26" s="139" t="s">
        <v>506</v>
      </c>
      <c r="I26" s="135"/>
      <c r="J26" s="135"/>
      <c r="K26" s="135"/>
      <c r="L26" s="142" t="s">
        <v>516</v>
      </c>
      <c r="M26" s="143">
        <v>7330</v>
      </c>
      <c r="N26" s="144" t="s">
        <v>517</v>
      </c>
      <c r="O26" s="145" t="s">
        <v>518</v>
      </c>
    </row>
    <row r="27" spans="8:11" ht="15" customHeight="1">
      <c r="H27" s="135"/>
      <c r="I27" s="135"/>
      <c r="J27" s="135"/>
      <c r="K27" s="135"/>
    </row>
    <row r="28" ht="15">
      <c r="K28" s="140"/>
    </row>
    <row r="29" ht="15">
      <c r="K29" s="140"/>
    </row>
    <row r="30" ht="15">
      <c r="K30" s="140"/>
    </row>
  </sheetData>
  <sheetProtection/>
  <mergeCells count="8">
    <mergeCell ref="A7:K7"/>
    <mergeCell ref="A8:B8"/>
    <mergeCell ref="A9:B9"/>
    <mergeCell ref="A26:D26"/>
    <mergeCell ref="I1:J1"/>
    <mergeCell ref="I2:J2"/>
    <mergeCell ref="I6:J6"/>
    <mergeCell ref="I3:J3"/>
  </mergeCells>
  <printOptions/>
  <pageMargins left="0.4724409448818898" right="0.1968503937007874" top="0.7086614173228347" bottom="0.2362204724409449" header="0.35433070866141736" footer="0.15748031496062992"/>
  <pageSetup fitToHeight="1" fitToWidth="1" horizontalDpi="600" verticalDpi="600" orientation="landscape" paperSize="9" scale="52"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88" t="s">
        <v>485</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0"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1"/>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89" t="s">
        <v>476</v>
      </c>
      <c r="C25" s="189"/>
      <c r="D25" s="189"/>
      <c r="E25" s="189"/>
      <c r="F25" s="189"/>
      <c r="G25" s="189"/>
      <c r="H25" s="189"/>
      <c r="I25" s="189"/>
      <c r="J25" s="189"/>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88" t="s">
        <v>260</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32"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89" t="s">
        <v>381</v>
      </c>
      <c r="C13" s="189"/>
      <c r="D13" s="189"/>
      <c r="E13" s="189"/>
      <c r="F13" s="189"/>
      <c r="G13" s="189"/>
      <c r="H13" s="189"/>
      <c r="I13" s="189"/>
      <c r="J13" s="189"/>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89" t="s">
        <v>39</v>
      </c>
      <c r="C16" s="189"/>
      <c r="D16" s="189"/>
      <c r="E16" s="189"/>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212</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212</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89" t="s">
        <v>39</v>
      </c>
      <c r="C44" s="189"/>
      <c r="D44" s="189"/>
      <c r="E44" s="189"/>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89" t="s">
        <v>39</v>
      </c>
      <c r="C23" s="189"/>
      <c r="D23" s="189"/>
      <c r="E23" s="189"/>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248</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89" t="s">
        <v>39</v>
      </c>
      <c r="C18" s="189"/>
      <c r="D18" s="189"/>
      <c r="E18" s="189"/>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89" t="s">
        <v>39</v>
      </c>
      <c r="C37" s="189"/>
      <c r="D37" s="189"/>
      <c r="E37" s="189"/>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89" t="s">
        <v>39</v>
      </c>
      <c r="C101" s="189"/>
      <c r="D101" s="189"/>
      <c r="E101" s="189"/>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89" t="s">
        <v>39</v>
      </c>
      <c r="C32" s="189"/>
      <c r="D32" s="189"/>
      <c r="E32" s="18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89" t="s">
        <v>39</v>
      </c>
      <c r="C34" s="189"/>
      <c r="D34" s="189"/>
      <c r="E34" s="189"/>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248</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89" t="s">
        <v>39</v>
      </c>
      <c r="C32" s="189"/>
      <c r="D32" s="189"/>
      <c r="E32" s="18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260</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89" t="s">
        <v>381</v>
      </c>
      <c r="C52" s="189"/>
      <c r="D52" s="189"/>
      <c r="E52" s="189"/>
      <c r="F52" s="189"/>
      <c r="G52" s="189"/>
      <c r="H52" s="189"/>
      <c r="I52" s="189"/>
      <c r="J52" s="189"/>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89" t="s">
        <v>381</v>
      </c>
      <c r="C30" s="189"/>
      <c r="D30" s="189"/>
      <c r="E30" s="189"/>
      <c r="F30" s="189"/>
      <c r="G30" s="189"/>
      <c r="H30" s="189"/>
      <c r="I30" s="189"/>
      <c r="J30" s="189"/>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2024-04-11T11:25:06Z</cp:lastPrinted>
  <dcterms:created xsi:type="dcterms:W3CDTF">2013-04-10T04:31:25Z</dcterms:created>
  <dcterms:modified xsi:type="dcterms:W3CDTF">2024-05-02T10:21:06Z</dcterms:modified>
  <cp:category/>
  <cp:version/>
  <cp:contentType/>
  <cp:contentStatus/>
</cp:coreProperties>
</file>